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mtc05\Planning and Development Grants Administration Quality Assurance\Coalition on the Continuum of Care\2022 Evaluation\HMIS Tool\"/>
    </mc:Choice>
  </mc:AlternateContent>
  <xr:revisionPtr revIDLastSave="0" documentId="13_ncr:1_{344301D5-8C7F-4DA8-9EEE-78D941D00A0E}" xr6:coauthVersionLast="45" xr6:coauthVersionMax="46" xr10:uidLastSave="{00000000-0000-0000-0000-000000000000}"/>
  <bookViews>
    <workbookView xWindow="-120" yWindow="-120" windowWidth="24240" windowHeight="13140" xr2:uid="{2FBA8967-08F9-44DE-87A8-21FA2950BF2D}"/>
  </bookViews>
  <sheets>
    <sheet name="HMIS Tool - PSH" sheetId="1" r:id="rId1"/>
    <sheet name="HMIS Tool - TH" sheetId="4" r:id="rId2"/>
    <sheet name="HMIS Tool - RRH" sheetId="5" r:id="rId3"/>
  </sheets>
  <definedNames>
    <definedName name="_xlnm.Print_Area" localSheetId="0">'HMIS Tool - PSH'!$A$1:$AO$28</definedName>
    <definedName name="_xlnm.Print_Area" localSheetId="2">'HMIS Tool - RRH'!$A$1:$AO$28</definedName>
    <definedName name="_xlnm.Print_Area" localSheetId="1">'HMIS Tool - TH'!$A$1:$AO$26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0" i="5" l="1"/>
  <c r="AO28" i="4"/>
  <c r="AO30" i="1"/>
  <c r="AO24" i="4" l="1"/>
  <c r="AO23" i="4"/>
  <c r="AO22" i="4"/>
</calcChain>
</file>

<file path=xl/sharedStrings.xml><?xml version="1.0" encoding="utf-8"?>
<sst xmlns="http://schemas.openxmlformats.org/spreadsheetml/2006/main" count="449" uniqueCount="123">
  <si>
    <t>Programmatic Indicator</t>
  </si>
  <si>
    <t>Measure &amp; Data Source</t>
  </si>
  <si>
    <t xml:space="preserve">Utilization Rate </t>
  </si>
  <si>
    <t>0%-79.9%</t>
  </si>
  <si>
    <t>n/a</t>
  </si>
  <si>
    <t>0%-74.9%</t>
  </si>
  <si>
    <t xml:space="preserve">Project Eligibility </t>
  </si>
  <si>
    <t>Length of Stay</t>
  </si>
  <si>
    <t>In Months</t>
  </si>
  <si>
    <r>
      <t>Average length of stay for participants served during recently completed</t>
    </r>
    <r>
      <rPr>
        <b/>
        <sz val="11.5"/>
        <rFont val="Arial"/>
        <family val="2"/>
      </rPr>
      <t xml:space="preserve"> FFY</t>
    </r>
    <r>
      <rPr>
        <sz val="11.5"/>
        <rFont val="Arial"/>
        <family val="2"/>
      </rPr>
      <t xml:space="preserve">
</t>
    </r>
    <r>
      <rPr>
        <b/>
        <u/>
        <sz val="11.5"/>
        <rFont val="Arial"/>
        <family val="2"/>
      </rPr>
      <t>Source</t>
    </r>
    <r>
      <rPr>
        <b/>
        <sz val="11.5"/>
        <rFont val="Arial"/>
        <family val="2"/>
      </rPr>
      <t>: APR Q.22</t>
    </r>
  </si>
  <si>
    <t xml:space="preserve">PSH average length of stay ≥12 months. </t>
  </si>
  <si>
    <t>&lt; 12 months</t>
  </si>
  <si>
    <t xml:space="preserve">20
</t>
  </si>
  <si>
    <t xml:space="preserve">TH average length of stay ≤ 24 months; </t>
  </si>
  <si>
    <t>&gt; 24 months</t>
  </si>
  <si>
    <r>
      <rPr>
        <sz val="11.5"/>
        <rFont val="Arial"/>
        <family val="2"/>
      </rPr>
      <t>RRH</t>
    </r>
    <r>
      <rPr>
        <sz val="11.5"/>
        <color theme="1"/>
        <rFont val="Arial"/>
        <family val="2"/>
      </rPr>
      <t xml:space="preserve"> average length of stay ≤ 24 months </t>
    </r>
  </si>
  <si>
    <t>&gt;27 months</t>
  </si>
  <si>
    <t>Income, Employment, and Mainstream Benefits Outcomes</t>
  </si>
  <si>
    <r>
      <t xml:space="preserve">% of persons with 1 or more sources of non-cash benefits at latest status or exit.
</t>
    </r>
    <r>
      <rPr>
        <b/>
        <u/>
        <sz val="11.5"/>
        <rFont val="Arial"/>
        <family val="2"/>
      </rPr>
      <t>Source</t>
    </r>
    <r>
      <rPr>
        <b/>
        <sz val="11.5"/>
        <rFont val="Arial"/>
        <family val="2"/>
      </rPr>
      <t>: APR Q.20b</t>
    </r>
  </si>
  <si>
    <t>0%-69.9%</t>
  </si>
  <si>
    <t>0%-64.9%</t>
  </si>
  <si>
    <r>
      <t xml:space="preserve">% of persons with health insurance 
</t>
    </r>
    <r>
      <rPr>
        <b/>
        <u/>
        <sz val="11.5"/>
        <rFont val="Arial"/>
        <family val="2"/>
      </rPr>
      <t>Source</t>
    </r>
    <r>
      <rPr>
        <b/>
        <sz val="11.5"/>
        <rFont val="Arial"/>
        <family val="2"/>
      </rPr>
      <t>: APR Q.21</t>
    </r>
  </si>
  <si>
    <t>Housing Stabilization</t>
  </si>
  <si>
    <t xml:space="preserve">74.5%
</t>
  </si>
  <si>
    <t>0%-24.9%</t>
  </si>
  <si>
    <t>NA</t>
  </si>
  <si>
    <t xml:space="preserve">25%
</t>
  </si>
  <si>
    <t>Data Quality</t>
  </si>
  <si>
    <t>&gt;10%</t>
  </si>
  <si>
    <t>&lt;10%</t>
  </si>
  <si>
    <r>
      <t xml:space="preserve">One point if the overall missing or invalid data is less than or equal to 10%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APR Q.6b - Universal Data Elements</t>
    </r>
  </si>
  <si>
    <r>
      <t xml:space="preserve">One point if the overall missing or invalid data is less than or equal to 10%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APR Q.6c - Income and Housing Data Quality</t>
    </r>
  </si>
  <si>
    <r>
      <t xml:space="preserve">One point if the overall missing or invalid data is less than or equal to 10%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APR Q.6d - Chronic Homelessness</t>
    </r>
  </si>
  <si>
    <t>Administrative Requirements (HMIS)</t>
  </si>
  <si>
    <t xml:space="preserve">Has the program performed 12 monthly HMIS uploads between October 1, 2019 - September 30, 2020
</t>
  </si>
  <si>
    <t>Verification of a minimum of 12 monthly uploads to HMIS, each within the first 10 business days of the month.</t>
  </si>
  <si>
    <t xml:space="preserve">If 12 uploads: </t>
  </si>
  <si>
    <t>If 11 uploads:</t>
  </si>
  <si>
    <t>If 10 or fewer uploads:</t>
  </si>
  <si>
    <t xml:space="preserve">Timeframe </t>
  </si>
  <si>
    <r>
      <t xml:space="preserve">% of new HoH who entered the program that are chronically homeless at placement into the program. 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Intake/Admission data</t>
    </r>
  </si>
  <si>
    <t>FFY 
10/1/2020-9/30/2021</t>
  </si>
  <si>
    <t>ALL</t>
  </si>
  <si>
    <t>OR</t>
  </si>
  <si>
    <t>NOTH</t>
  </si>
  <si>
    <t>ING</t>
  </si>
  <si>
    <t>FFY 10/1/2020-9/30/2021</t>
  </si>
  <si>
    <t>0%-72.9%</t>
  </si>
  <si>
    <t xml:space="preserve">14
</t>
  </si>
  <si>
    <t xml:space="preserve">18
</t>
  </si>
  <si>
    <t xml:space="preserve">23
</t>
  </si>
  <si>
    <t xml:space="preserve">76.5%
</t>
  </si>
  <si>
    <t xml:space="preserve">80.5%
</t>
  </si>
  <si>
    <t xml:space="preserve">82.5%
</t>
  </si>
  <si>
    <r>
      <t>86.5%</t>
    </r>
    <r>
      <rPr>
        <b/>
        <sz val="11.5"/>
        <rFont val="Arial"/>
        <family val="2"/>
      </rPr>
      <t xml:space="preserve">
</t>
    </r>
  </si>
  <si>
    <t xml:space="preserve">25.0%
</t>
  </si>
  <si>
    <t>0%-81.9%</t>
  </si>
  <si>
    <t>30.1% - 34.9%</t>
  </si>
  <si>
    <t>35%-39.9%</t>
  </si>
  <si>
    <t>20.1% - 24.9%</t>
  </si>
  <si>
    <t>25%-29.9%</t>
  </si>
  <si>
    <t>10.1% - 14.9%</t>
  </si>
  <si>
    <t>15%-19.9%</t>
  </si>
  <si>
    <t>5%-9.9%</t>
  </si>
  <si>
    <t>0% - 4.9%</t>
  </si>
  <si>
    <t>0% - 4.68%</t>
  </si>
  <si>
    <t>1% - 4.68%</t>
  </si>
  <si>
    <t>4.69% - 9.37%</t>
  </si>
  <si>
    <t>9.39% - 14.24%</t>
  </si>
  <si>
    <t>14.25% -18.74%</t>
  </si>
  <si>
    <t>14.25% - 18.74%</t>
  </si>
  <si>
    <t>14.25%-18.74%</t>
  </si>
  <si>
    <t>18.76% - 23.62%</t>
  </si>
  <si>
    <t>23.63% - 29.90%</t>
  </si>
  <si>
    <t>31.00% - 33.75%</t>
  </si>
  <si>
    <t>37.51% - 42.18%</t>
  </si>
  <si>
    <t>42.19% - 45.87%</t>
  </si>
  <si>
    <t>33.76% -37.49%</t>
  </si>
  <si>
    <t>46.89% - 51.57%</t>
  </si>
  <si>
    <t>46.89 - 51.57%</t>
  </si>
  <si>
    <t>51.58% - 56.24%</t>
  </si>
  <si>
    <t>56.26% - 61.12%</t>
  </si>
  <si>
    <t>61.13% - 65.62%</t>
  </si>
  <si>
    <t>66.64% - 71.31%</t>
  </si>
  <si>
    <t>71.32% - 74.9%</t>
  </si>
  <si>
    <r>
      <t xml:space="preserve">Maintained or Increased </t>
    </r>
    <r>
      <rPr>
        <b/>
        <u/>
        <sz val="11.5"/>
        <rFont val="Arial"/>
        <family val="2"/>
      </rPr>
      <t>EARNED</t>
    </r>
    <r>
      <rPr>
        <b/>
        <sz val="11.5"/>
        <rFont val="Arial"/>
        <family val="2"/>
      </rPr>
      <t xml:space="preserve"> Income - adult stayers and adult exiters (PSH, TH, RRH)</t>
    </r>
  </si>
  <si>
    <t>Unit Utilization Rate</t>
  </si>
  <si>
    <t xml:space="preserve">Serving chronically homeless        </t>
  </si>
  <si>
    <t>Serving literally homeless</t>
  </si>
  <si>
    <t>Average length of stay</t>
  </si>
  <si>
    <r>
      <t xml:space="preserve">% of new HoH who entered the program that are literally homeless at placement into the program. 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Intake/Admission data</t>
    </r>
    <r>
      <rPr>
        <sz val="11.5"/>
        <color theme="1"/>
        <rFont val="Arial"/>
        <family val="2"/>
      </rPr>
      <t>.</t>
    </r>
  </si>
  <si>
    <r>
      <t xml:space="preserve">Maintained or Increased </t>
    </r>
    <r>
      <rPr>
        <b/>
        <u/>
        <sz val="11.5"/>
        <rFont val="Arial"/>
        <family val="2"/>
      </rPr>
      <t>EARNED</t>
    </r>
    <r>
      <rPr>
        <b/>
        <sz val="11.5"/>
        <rFont val="Arial"/>
        <family val="2"/>
      </rPr>
      <t xml:space="preserve"> Income - adult stayers and adult exiters</t>
    </r>
  </si>
  <si>
    <r>
      <t xml:space="preserve">% of adults that maintained or increased </t>
    </r>
    <r>
      <rPr>
        <i/>
        <sz val="11.5"/>
        <rFont val="Arial"/>
        <family val="2"/>
      </rPr>
      <t>Earned</t>
    </r>
    <r>
      <rPr>
        <sz val="11.5"/>
        <rFont val="Arial"/>
        <family val="2"/>
      </rPr>
      <t xml:space="preserve"> and ncome at latest status or exit.
</t>
    </r>
    <r>
      <rPr>
        <b/>
        <u/>
        <sz val="11.5"/>
        <rFont val="Arial"/>
        <family val="2"/>
      </rPr>
      <t>Source</t>
    </r>
    <r>
      <rPr>
        <b/>
        <sz val="11.5"/>
        <rFont val="Arial"/>
        <family val="2"/>
      </rPr>
      <t>: APR Q.19</t>
    </r>
  </si>
  <si>
    <r>
      <t xml:space="preserve">Maintained or Increased </t>
    </r>
    <r>
      <rPr>
        <b/>
        <u/>
        <sz val="11.5"/>
        <rFont val="Arial"/>
        <family val="2"/>
      </rPr>
      <t>OTHER</t>
    </r>
    <r>
      <rPr>
        <b/>
        <sz val="11.5"/>
        <rFont val="Arial"/>
        <family val="2"/>
      </rPr>
      <t xml:space="preserve"> Income  - adult stayers and adult exiters</t>
    </r>
  </si>
  <si>
    <t>Non-cash benefits - adult stayer and all exiters</t>
  </si>
  <si>
    <r>
      <t xml:space="preserve">% of adults that maintained or increased </t>
    </r>
    <r>
      <rPr>
        <i/>
        <sz val="11.5"/>
        <rFont val="Arial"/>
        <family val="2"/>
      </rPr>
      <t>Other</t>
    </r>
    <r>
      <rPr>
        <sz val="11.5"/>
        <rFont val="Arial"/>
        <family val="2"/>
      </rPr>
      <t xml:space="preserve"> income at latest status or exit.
</t>
    </r>
    <r>
      <rPr>
        <b/>
        <sz val="11.5"/>
        <rFont val="Arial"/>
        <family val="2"/>
      </rPr>
      <t>Source: APR Q.19</t>
    </r>
  </si>
  <si>
    <t xml:space="preserve">Health insurance </t>
  </si>
  <si>
    <t xml:space="preserve">Maintain Permanent Housing or Exit to Permanent Housing </t>
  </si>
  <si>
    <r>
      <rPr>
        <sz val="11.5"/>
        <color theme="1"/>
        <rFont val="Arial"/>
        <family val="2"/>
      </rPr>
      <t>% of leavers who exit to permanent housing (</t>
    </r>
    <r>
      <rPr>
        <b/>
        <i/>
        <sz val="11.5"/>
        <color theme="1"/>
        <rFont val="Arial"/>
        <family val="2"/>
      </rPr>
      <t>a/k/a "Moving On"</t>
    </r>
    <r>
      <rPr>
        <sz val="11.5"/>
        <color theme="1"/>
        <rFont val="Arial"/>
        <family val="2"/>
      </rPr>
      <t xml:space="preserve">) 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 xml:space="preserve">:  APR Q.23c </t>
    </r>
  </si>
  <si>
    <r>
      <t xml:space="preserve">% of participants who remain in PSH or exit to permanent housing   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APR Q.5 and Q.23c</t>
    </r>
  </si>
  <si>
    <r>
      <t xml:space="preserve">One point if the overall missing or invalid data is less than or equal to 10%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APR Q.6a - Personally Identifiable Information</t>
    </r>
  </si>
  <si>
    <t>NYC CoC choice not to evaluate the Race component in this question because many hispanic clients do not identify themselves as caucasian, african-american, or asian.  Many CoCs have requested that HUD modify this question but it has not done so.</t>
  </si>
  <si>
    <r>
      <t xml:space="preserve">% of new HoH who entered the program that are literally homeless at placement into the program. 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Intake/Admission Data</t>
    </r>
  </si>
  <si>
    <t>Health insurance</t>
  </si>
  <si>
    <r>
      <t>% of leavers exiting to permanent housing.</t>
    </r>
    <r>
      <rPr>
        <b/>
        <sz val="11.5"/>
        <rFont val="Arial"/>
        <family val="2"/>
      </rPr>
      <t xml:space="preserve"> 
</t>
    </r>
    <r>
      <rPr>
        <b/>
        <u/>
        <sz val="11.5"/>
        <rFont val="Arial"/>
        <family val="2"/>
      </rPr>
      <t>Source</t>
    </r>
    <r>
      <rPr>
        <b/>
        <sz val="11.5"/>
        <rFont val="Arial"/>
        <family val="2"/>
      </rPr>
      <t>: APR Q.23c</t>
    </r>
  </si>
  <si>
    <t>Exiting to Permanent Housing</t>
  </si>
  <si>
    <t>Max Points</t>
  </si>
  <si>
    <t>Bench Mark</t>
  </si>
  <si>
    <t>Total Maximum Points</t>
  </si>
  <si>
    <r>
      <t xml:space="preserve">Average daily unit utilization rate during the FFY.  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>: HMIS Bed/Unit Inventory</t>
    </r>
  </si>
  <si>
    <t xml:space="preserve">75%
</t>
  </si>
  <si>
    <t xml:space="preserve">76%
</t>
  </si>
  <si>
    <t>Project Eligibility</t>
  </si>
  <si>
    <r>
      <t xml:space="preserve">% of adults that maintained or increased </t>
    </r>
    <r>
      <rPr>
        <i/>
        <sz val="11.5"/>
        <rFont val="Arial"/>
        <family val="2"/>
      </rPr>
      <t>Other</t>
    </r>
    <r>
      <rPr>
        <sz val="11.5"/>
        <rFont val="Arial"/>
        <family val="2"/>
      </rPr>
      <t xml:space="preserve"> income at latest status or exit.
</t>
    </r>
    <r>
      <rPr>
        <b/>
        <u/>
        <sz val="11.5"/>
        <rFont val="Arial"/>
        <family val="2"/>
      </rPr>
      <t>Source</t>
    </r>
    <r>
      <rPr>
        <b/>
        <sz val="11.5"/>
        <rFont val="Arial"/>
        <family val="2"/>
      </rPr>
      <t>: APR Q.19</t>
    </r>
  </si>
  <si>
    <r>
      <t xml:space="preserve">% of participants who remain in PSH or exit to permanent housing   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 xml:space="preserve">: APR Q.5 and Q.23a/b </t>
    </r>
  </si>
  <si>
    <r>
      <rPr>
        <sz val="11.5"/>
        <color theme="1"/>
        <rFont val="Arial"/>
        <family val="2"/>
      </rPr>
      <t xml:space="preserve">% of leavers who exit to permanent housing
</t>
    </r>
    <r>
      <rPr>
        <b/>
        <u/>
        <sz val="11.5"/>
        <color theme="1"/>
        <rFont val="Arial"/>
        <family val="2"/>
      </rPr>
      <t>Source</t>
    </r>
    <r>
      <rPr>
        <b/>
        <sz val="11.5"/>
        <color theme="1"/>
        <rFont val="Arial"/>
        <family val="2"/>
      </rPr>
      <t xml:space="preserve">:  APR Q.23a/b </t>
    </r>
  </si>
  <si>
    <t>Rate of Return to Homelessness</t>
  </si>
  <si>
    <t>Total number of households successfully discharged who did return to homelessness during time period divided by Total number of households exited to permanent housing during the same time period</t>
  </si>
  <si>
    <t>&lt;/= 15%
. &gt; 15% - exempt</t>
  </si>
  <si>
    <t>Attendance at mandatory HMIS Training</t>
  </si>
  <si>
    <t>Verification based on attendance list from NYC DSS FHPR HMIS Team. Minus 5 points if organization missed or was late to the October 4th - 8th training.</t>
  </si>
  <si>
    <t>If attended</t>
  </si>
  <si>
    <t>If late or missed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</si>
</sst>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.5"/>
      <color theme="1"/>
      <name val="Arial"/>
      <family val="2"/>
    </font>
    <font>
      <b/>
      <sz val="16"/>
      <color theme="1"/>
      <name val="Arial"/>
      <family val="2"/>
    </font>
    <font>
      <b/>
      <sz val="11.5"/>
      <color theme="1"/>
      <name val="Arial"/>
      <family val="2"/>
    </font>
    <font>
      <b/>
      <u/>
      <sz val="11.5"/>
      <color theme="1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0"/>
      <name val="Segoe UI"/>
      <family val="2"/>
    </font>
    <font>
      <b/>
      <u/>
      <sz val="11.5"/>
      <name val="Arial"/>
      <family val="2"/>
    </font>
    <font>
      <i/>
      <sz val="11.5"/>
      <name val="Arial"/>
      <family val="2"/>
    </font>
    <font>
      <b/>
      <sz val="11.5"/>
      <color rgb="FF0000FF"/>
      <name val="Arial"/>
      <family val="2"/>
    </font>
    <font>
      <strike/>
      <sz val="11.5"/>
      <color theme="1"/>
      <name val="Arial"/>
      <family val="2"/>
    </font>
    <font>
      <b/>
      <i/>
      <sz val="11.5"/>
      <color theme="1"/>
      <name val="Arial"/>
      <family val="2"/>
    </font>
    <font>
      <b/>
      <sz val="16"/>
      <color rgb="FF0000FF"/>
      <name val="Arial"/>
      <family val="2"/>
    </font>
    <font>
      <b/>
      <sz val="10.5"/>
      <color theme="1"/>
      <name val="Arial"/>
      <family val="2"/>
    </font>
    <font>
      <b/>
      <sz val="14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theme="0" tint="-0.149998474074526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4" tint="0.39997558519241921"/>
        <bgColor theme="0" tint="-0.1499984740745262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8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9" fontId="7" fillId="5" borderId="1" xfId="0" applyNumberFormat="1" applyFont="1" applyFill="1" applyBorder="1" applyAlignment="1">
      <alignment horizontal="center" vertical="top" wrapText="1"/>
    </xf>
    <xf numFmtId="9" fontId="7" fillId="8" borderId="1" xfId="0" applyNumberFormat="1" applyFont="1" applyFill="1" applyBorder="1" applyAlignment="1">
      <alignment horizontal="center" vertical="top" wrapText="1"/>
    </xf>
    <xf numFmtId="0" fontId="5" fillId="8" borderId="13" xfId="0" applyFont="1" applyFill="1" applyBorder="1" applyAlignment="1">
      <alignment horizontal="center" vertical="top"/>
    </xf>
    <xf numFmtId="9" fontId="13" fillId="10" borderId="1" xfId="0" applyNumberFormat="1" applyFont="1" applyFill="1" applyBorder="1" applyAlignment="1">
      <alignment horizontal="right" vertical="top" wrapText="1"/>
    </xf>
    <xf numFmtId="0" fontId="5" fillId="8" borderId="1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0" fillId="0" borderId="0" xfId="0" applyAlignment="1"/>
    <xf numFmtId="9" fontId="3" fillId="5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left" vertical="center"/>
    </xf>
    <xf numFmtId="9" fontId="7" fillId="9" borderId="12" xfId="0" applyNumberFormat="1" applyFont="1" applyFill="1" applyBorder="1" applyAlignment="1">
      <alignment horizontal="center" vertical="top" wrapText="1"/>
    </xf>
    <xf numFmtId="10" fontId="7" fillId="7" borderId="10" xfId="2" applyNumberFormat="1" applyFont="1" applyFill="1" applyBorder="1" applyAlignment="1">
      <alignment horizontal="center" vertical="top" wrapText="1"/>
    </xf>
    <xf numFmtId="10" fontId="3" fillId="7" borderId="10" xfId="2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37" fontId="7" fillId="4" borderId="1" xfId="1" applyNumberFormat="1" applyFont="1" applyFill="1" applyBorder="1" applyAlignment="1">
      <alignment horizontal="center" vertical="top" wrapText="1"/>
    </xf>
    <xf numFmtId="37" fontId="7" fillId="6" borderId="1" xfId="1" applyNumberFormat="1" applyFont="1" applyFill="1" applyBorder="1" applyAlignment="1">
      <alignment horizontal="center" vertical="top" wrapText="1"/>
    </xf>
    <xf numFmtId="165" fontId="7" fillId="7" borderId="1" xfId="1" applyNumberFormat="1" applyFont="1" applyFill="1" applyBorder="1" applyAlignment="1">
      <alignment horizontal="center" vertical="top" wrapText="1"/>
    </xf>
    <xf numFmtId="9" fontId="7" fillId="9" borderId="1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65" fontId="3" fillId="7" borderId="1" xfId="1" applyNumberFormat="1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166" fontId="7" fillId="4" borderId="1" xfId="2" applyNumberFormat="1" applyFont="1" applyFill="1" applyBorder="1" applyAlignment="1">
      <alignment horizontal="center" vertical="top" wrapText="1"/>
    </xf>
    <xf numFmtId="166" fontId="7" fillId="6" borderId="1" xfId="2" applyNumberFormat="1" applyFont="1" applyFill="1" applyBorder="1" applyAlignment="1">
      <alignment horizontal="center" vertical="top" wrapText="1"/>
    </xf>
    <xf numFmtId="166" fontId="7" fillId="9" borderId="1" xfId="0" applyNumberFormat="1" applyFont="1" applyFill="1" applyBorder="1" applyAlignment="1">
      <alignment horizontal="center" vertical="top" wrapText="1"/>
    </xf>
    <xf numFmtId="166" fontId="7" fillId="9" borderId="1" xfId="2" applyNumberFormat="1" applyFont="1" applyFill="1" applyBorder="1" applyAlignment="1">
      <alignment horizontal="center" vertical="top" wrapText="1"/>
    </xf>
    <xf numFmtId="166" fontId="7" fillId="8" borderId="1" xfId="0" applyNumberFormat="1" applyFont="1" applyFill="1" applyBorder="1" applyAlignment="1">
      <alignment horizontal="center" vertical="top" wrapText="1"/>
    </xf>
    <xf numFmtId="166" fontId="3" fillId="8" borderId="1" xfId="0" applyNumberFormat="1" applyFont="1" applyFill="1" applyBorder="1" applyAlignment="1">
      <alignment horizontal="center" vertical="top" wrapText="1"/>
    </xf>
    <xf numFmtId="166" fontId="3" fillId="8" borderId="3" xfId="0" applyNumberFormat="1" applyFont="1" applyFill="1" applyBorder="1" applyAlignment="1">
      <alignment horizontal="center" vertical="top" wrapText="1"/>
    </xf>
    <xf numFmtId="166" fontId="3" fillId="8" borderId="2" xfId="0" applyNumberFormat="1" applyFont="1" applyFill="1" applyBorder="1" applyAlignment="1">
      <alignment horizontal="center" vertical="top" wrapText="1"/>
    </xf>
    <xf numFmtId="166" fontId="3" fillId="7" borderId="13" xfId="0" applyNumberFormat="1" applyFont="1" applyFill="1" applyBorder="1" applyAlignment="1">
      <alignment horizontal="center" vertical="top" wrapText="1"/>
    </xf>
    <xf numFmtId="166" fontId="3" fillId="5" borderId="1" xfId="0" applyNumberFormat="1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top" wrapText="1"/>
    </xf>
    <xf numFmtId="166" fontId="7" fillId="4" borderId="1" xfId="0" applyNumberFormat="1" applyFont="1" applyFill="1" applyBorder="1" applyAlignment="1">
      <alignment horizontal="center" vertical="top" wrapText="1"/>
    </xf>
    <xf numFmtId="9" fontId="3" fillId="5" borderId="1" xfId="0" applyNumberFormat="1" applyFont="1" applyFill="1" applyBorder="1" applyAlignment="1">
      <alignment horizontal="center" vertical="center"/>
    </xf>
    <xf numFmtId="9" fontId="7" fillId="5" borderId="1" xfId="2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center" vertical="center" wrapText="1"/>
    </xf>
    <xf numFmtId="9" fontId="3" fillId="8" borderId="1" xfId="0" applyNumberFormat="1" applyFont="1" applyFill="1" applyBorder="1" applyAlignment="1">
      <alignment horizontal="center" vertical="center" wrapText="1"/>
    </xf>
    <xf numFmtId="9" fontId="3" fillId="8" borderId="1" xfId="2" applyFont="1" applyFill="1" applyBorder="1" applyAlignment="1">
      <alignment horizontal="center" vertical="center"/>
    </xf>
    <xf numFmtId="9" fontId="7" fillId="9" borderId="1" xfId="0" applyNumberFormat="1" applyFont="1" applyFill="1" applyBorder="1" applyAlignment="1">
      <alignment horizontal="center" vertical="center" wrapText="1"/>
    </xf>
    <xf numFmtId="9" fontId="7" fillId="9" borderId="1" xfId="2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10" fontId="7" fillId="5" borderId="1" xfId="2" applyNumberFormat="1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1" xfId="2" applyNumberFormat="1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 wrapText="1"/>
    </xf>
    <xf numFmtId="10" fontId="3" fillId="8" borderId="1" xfId="2" applyNumberFormat="1" applyFont="1" applyFill="1" applyBorder="1" applyAlignment="1">
      <alignment horizontal="center" vertical="center"/>
    </xf>
    <xf numFmtId="10" fontId="7" fillId="9" borderId="1" xfId="0" applyNumberFormat="1" applyFont="1" applyFill="1" applyBorder="1" applyAlignment="1">
      <alignment horizontal="center" vertical="center" wrapText="1"/>
    </xf>
    <xf numFmtId="10" fontId="7" fillId="9" borderId="1" xfId="2" applyNumberFormat="1" applyFont="1" applyFill="1" applyBorder="1" applyAlignment="1">
      <alignment horizontal="center" vertical="center" wrapText="1"/>
    </xf>
    <xf numFmtId="10" fontId="7" fillId="8" borderId="1" xfId="2" applyNumberFormat="1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 vertical="center" wrapText="1"/>
    </xf>
    <xf numFmtId="10" fontId="3" fillId="8" borderId="1" xfId="2" applyNumberFormat="1" applyFont="1" applyFill="1" applyBorder="1" applyAlignment="1">
      <alignment horizontal="center" vertical="center" wrapText="1"/>
    </xf>
    <xf numFmtId="10" fontId="3" fillId="9" borderId="1" xfId="2" applyNumberFormat="1" applyFont="1" applyFill="1" applyBorder="1" applyAlignment="1">
      <alignment horizontal="center" vertical="center" wrapText="1"/>
    </xf>
    <xf numFmtId="166" fontId="7" fillId="4" borderId="1" xfId="2" applyNumberFormat="1" applyFont="1" applyFill="1" applyBorder="1" applyAlignment="1">
      <alignment horizontal="center" vertical="center" wrapText="1"/>
    </xf>
    <xf numFmtId="166" fontId="7" fillId="4" borderId="1" xfId="2" applyNumberFormat="1" applyFont="1" applyFill="1" applyBorder="1" applyAlignment="1">
      <alignment horizontal="center" vertical="center"/>
    </xf>
    <xf numFmtId="166" fontId="7" fillId="6" borderId="1" xfId="2" applyNumberFormat="1" applyFont="1" applyFill="1" applyBorder="1" applyAlignment="1">
      <alignment horizontal="center" vertical="center" wrapText="1"/>
    </xf>
    <xf numFmtId="166" fontId="7" fillId="6" borderId="1" xfId="2" applyNumberFormat="1" applyFont="1" applyFill="1" applyBorder="1" applyAlignment="1">
      <alignment horizontal="center" vertical="center"/>
    </xf>
    <xf numFmtId="166" fontId="7" fillId="7" borderId="1" xfId="2" applyNumberFormat="1" applyFont="1" applyFill="1" applyBorder="1" applyAlignment="1">
      <alignment horizontal="center" vertical="center" wrapText="1"/>
    </xf>
    <xf numFmtId="166" fontId="7" fillId="7" borderId="1" xfId="2" applyNumberFormat="1" applyFont="1" applyFill="1" applyBorder="1" applyAlignment="1">
      <alignment horizontal="center" vertical="center"/>
    </xf>
    <xf numFmtId="166" fontId="7" fillId="9" borderId="1" xfId="0" applyNumberFormat="1" applyFont="1" applyFill="1" applyBorder="1" applyAlignment="1">
      <alignment horizontal="center" vertical="center" wrapText="1"/>
    </xf>
    <xf numFmtId="166" fontId="7" fillId="9" borderId="1" xfId="2" applyNumberFormat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9" fontId="7" fillId="8" borderId="1" xfId="0" applyNumberFormat="1" applyFont="1" applyFill="1" applyBorder="1" applyAlignment="1">
      <alignment horizontal="center" vertical="center" wrapText="1"/>
    </xf>
    <xf numFmtId="166" fontId="7" fillId="8" borderId="1" xfId="2" applyNumberFormat="1" applyFont="1" applyFill="1" applyBorder="1" applyAlignment="1">
      <alignment horizontal="center" vertical="center" wrapText="1"/>
    </xf>
    <xf numFmtId="166" fontId="7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9" fontId="3" fillId="5" borderId="2" xfId="2" applyFont="1" applyFill="1" applyBorder="1" applyAlignment="1">
      <alignment horizontal="center" vertical="top" wrapText="1"/>
    </xf>
    <xf numFmtId="0" fontId="0" fillId="0" borderId="0" xfId="0" applyAlignment="1"/>
    <xf numFmtId="9" fontId="7" fillId="9" borderId="11" xfId="0" applyNumberFormat="1" applyFont="1" applyFill="1" applyBorder="1" applyAlignment="1">
      <alignment horizontal="center" vertical="center" wrapText="1"/>
    </xf>
    <xf numFmtId="166" fontId="7" fillId="7" borderId="11" xfId="2" applyNumberFormat="1" applyFont="1" applyFill="1" applyBorder="1" applyAlignment="1">
      <alignment horizontal="center" vertical="center" wrapText="1"/>
    </xf>
    <xf numFmtId="166" fontId="7" fillId="7" borderId="11" xfId="2" applyNumberFormat="1" applyFont="1" applyFill="1" applyBorder="1" applyAlignment="1">
      <alignment horizontal="center" vertical="center"/>
    </xf>
    <xf numFmtId="166" fontId="7" fillId="9" borderId="11" xfId="0" applyNumberFormat="1" applyFont="1" applyFill="1" applyBorder="1" applyAlignment="1">
      <alignment horizontal="center" vertical="center" wrapText="1"/>
    </xf>
    <xf numFmtId="166" fontId="7" fillId="9" borderId="11" xfId="2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9" fontId="3" fillId="5" borderId="1" xfId="0" applyNumberFormat="1" applyFont="1" applyFill="1" applyBorder="1" applyAlignment="1">
      <alignment horizontal="right" vertical="top" wrapText="1"/>
    </xf>
    <xf numFmtId="9" fontId="3" fillId="5" borderId="1" xfId="0" applyNumberFormat="1" applyFont="1" applyFill="1" applyBorder="1" applyAlignment="1">
      <alignment horizontal="right" vertical="top"/>
    </xf>
    <xf numFmtId="9" fontId="3" fillId="5" borderId="17" xfId="0" applyNumberFormat="1" applyFont="1" applyFill="1" applyBorder="1" applyAlignment="1">
      <alignment horizontal="right" vertical="top"/>
    </xf>
    <xf numFmtId="9" fontId="3" fillId="5" borderId="14" xfId="0" applyNumberFormat="1" applyFont="1" applyFill="1" applyBorder="1" applyAlignment="1">
      <alignment horizontal="right" vertical="top"/>
    </xf>
    <xf numFmtId="9" fontId="3" fillId="5" borderId="14" xfId="0" applyNumberFormat="1" applyFont="1" applyFill="1" applyBorder="1" applyAlignment="1">
      <alignment horizontal="left" vertical="top"/>
    </xf>
    <xf numFmtId="9" fontId="3" fillId="4" borderId="1" xfId="2" applyFont="1" applyFill="1" applyBorder="1" applyAlignment="1">
      <alignment horizontal="center" vertical="top" wrapText="1"/>
    </xf>
    <xf numFmtId="9" fontId="7" fillId="5" borderId="8" xfId="0" applyNumberFormat="1" applyFont="1" applyFill="1" applyBorder="1" applyAlignment="1">
      <alignment horizontal="center" vertical="top" wrapText="1"/>
    </xf>
    <xf numFmtId="9" fontId="3" fillId="5" borderId="8" xfId="0" applyNumberFormat="1" applyFont="1" applyFill="1" applyBorder="1" applyAlignment="1">
      <alignment horizontal="right" vertical="top" wrapText="1"/>
    </xf>
    <xf numFmtId="9" fontId="3" fillId="5" borderId="9" xfId="0" applyNumberFormat="1" applyFont="1" applyFill="1" applyBorder="1" applyAlignment="1">
      <alignment horizontal="right" vertical="top"/>
    </xf>
    <xf numFmtId="9" fontId="3" fillId="5" borderId="16" xfId="0" applyNumberFormat="1" applyFont="1" applyFill="1" applyBorder="1" applyAlignment="1">
      <alignment horizontal="right" vertical="top"/>
    </xf>
    <xf numFmtId="9" fontId="3" fillId="4" borderId="2" xfId="2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right" vertical="top" wrapText="1"/>
    </xf>
    <xf numFmtId="0" fontId="5" fillId="5" borderId="13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right" vertical="top"/>
    </xf>
    <xf numFmtId="0" fontId="3" fillId="5" borderId="13" xfId="0" applyFont="1" applyFill="1" applyBorder="1" applyAlignment="1">
      <alignment horizontal="right"/>
    </xf>
    <xf numFmtId="0" fontId="3" fillId="5" borderId="13" xfId="0" applyFont="1" applyFill="1" applyBorder="1" applyAlignment="1">
      <alignment horizontal="right" vertical="top"/>
    </xf>
    <xf numFmtId="0" fontId="3" fillId="5" borderId="14" xfId="0" applyFont="1" applyFill="1" applyBorder="1" applyAlignment="1">
      <alignment horizontal="right" vertical="top"/>
    </xf>
    <xf numFmtId="0" fontId="3" fillId="5" borderId="14" xfId="0" applyFont="1" applyFill="1" applyBorder="1" applyAlignment="1">
      <alignment horizontal="left" vertical="top"/>
    </xf>
    <xf numFmtId="9" fontId="3" fillId="5" borderId="1" xfId="2" applyFont="1" applyFill="1" applyBorder="1" applyAlignment="1">
      <alignment horizontal="center" vertical="top" wrapText="1"/>
    </xf>
    <xf numFmtId="10" fontId="7" fillId="4" borderId="1" xfId="2" applyNumberFormat="1" applyFont="1" applyFill="1" applyBorder="1" applyAlignment="1">
      <alignment horizontal="center" vertical="top" wrapText="1"/>
    </xf>
    <xf numFmtId="10" fontId="3" fillId="4" borderId="1" xfId="2" applyNumberFormat="1" applyFont="1" applyFill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0" fontId="16" fillId="5" borderId="1" xfId="2" applyNumberFormat="1" applyFont="1" applyFill="1" applyBorder="1" applyAlignment="1">
      <alignment horizontal="center" vertical="center" wrapText="1"/>
    </xf>
    <xf numFmtId="9" fontId="7" fillId="10" borderId="1" xfId="0" applyNumberFormat="1" applyFont="1" applyFill="1" applyBorder="1" applyAlignment="1">
      <alignment horizontal="center" vertical="top" wrapText="1"/>
    </xf>
    <xf numFmtId="9" fontId="3" fillId="10" borderId="1" xfId="0" applyNumberFormat="1" applyFont="1" applyFill="1" applyBorder="1" applyAlignment="1">
      <alignment horizontal="right" vertical="top" wrapText="1"/>
    </xf>
    <xf numFmtId="9" fontId="3" fillId="6" borderId="1" xfId="0" applyNumberFormat="1" applyFont="1" applyFill="1" applyBorder="1" applyAlignment="1">
      <alignment horizontal="right" vertical="center"/>
    </xf>
    <xf numFmtId="9" fontId="3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9" fontId="3" fillId="6" borderId="1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vertical="top" wrapText="1"/>
    </xf>
    <xf numFmtId="0" fontId="7" fillId="6" borderId="1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9" fontId="3" fillId="8" borderId="1" xfId="0" applyNumberFormat="1" applyFont="1" applyFill="1" applyBorder="1" applyAlignment="1">
      <alignment horizontal="right" vertical="top" wrapText="1"/>
    </xf>
    <xf numFmtId="9" fontId="13" fillId="8" borderId="1" xfId="0" applyNumberFormat="1" applyFont="1" applyFill="1" applyBorder="1" applyAlignment="1">
      <alignment horizontal="right" vertical="top" wrapText="1"/>
    </xf>
    <xf numFmtId="9" fontId="3" fillId="8" borderId="1" xfId="0" applyNumberFormat="1" applyFont="1" applyFill="1" applyBorder="1" applyAlignment="1">
      <alignment horizontal="right" vertical="top"/>
    </xf>
    <xf numFmtId="9" fontId="3" fillId="8" borderId="17" xfId="0" applyNumberFormat="1" applyFont="1" applyFill="1" applyBorder="1" applyAlignment="1">
      <alignment horizontal="right" vertical="top"/>
    </xf>
    <xf numFmtId="9" fontId="3" fillId="8" borderId="14" xfId="0" applyNumberFormat="1" applyFont="1" applyFill="1" applyBorder="1" applyAlignment="1">
      <alignment horizontal="right" vertical="top"/>
    </xf>
    <xf numFmtId="9" fontId="3" fillId="8" borderId="14" xfId="0" applyNumberFormat="1" applyFont="1" applyFill="1" applyBorder="1" applyAlignment="1">
      <alignment horizontal="left" vertical="top"/>
    </xf>
    <xf numFmtId="9" fontId="3" fillId="6" borderId="1" xfId="2" applyFont="1" applyFill="1" applyBorder="1" applyAlignment="1">
      <alignment horizontal="center" vertical="top" wrapText="1"/>
    </xf>
    <xf numFmtId="9" fontId="3" fillId="6" borderId="2" xfId="2" applyFont="1" applyFill="1" applyBorder="1" applyAlignment="1">
      <alignment horizontal="center" vertical="top" wrapText="1"/>
    </xf>
    <xf numFmtId="9" fontId="7" fillId="8" borderId="8" xfId="0" applyNumberFormat="1" applyFont="1" applyFill="1" applyBorder="1" applyAlignment="1">
      <alignment horizontal="center" vertical="top" wrapText="1"/>
    </xf>
    <xf numFmtId="9" fontId="3" fillId="8" borderId="8" xfId="0" applyNumberFormat="1" applyFont="1" applyFill="1" applyBorder="1" applyAlignment="1">
      <alignment horizontal="right" vertical="top" wrapText="1"/>
    </xf>
    <xf numFmtId="9" fontId="3" fillId="8" borderId="9" xfId="0" applyNumberFormat="1" applyFont="1" applyFill="1" applyBorder="1" applyAlignment="1">
      <alignment horizontal="right" vertical="top"/>
    </xf>
    <xf numFmtId="9" fontId="3" fillId="8" borderId="16" xfId="0" applyNumberFormat="1" applyFont="1" applyFill="1" applyBorder="1" applyAlignment="1">
      <alignment horizontal="right" vertical="top"/>
    </xf>
    <xf numFmtId="0" fontId="5" fillId="8" borderId="13" xfId="0" applyFont="1" applyFill="1" applyBorder="1" applyAlignment="1">
      <alignment horizontal="right" vertical="top" wrapText="1"/>
    </xf>
    <xf numFmtId="0" fontId="3" fillId="8" borderId="13" xfId="0" applyFont="1" applyFill="1" applyBorder="1" applyAlignment="1">
      <alignment horizontal="left" vertical="top"/>
    </xf>
    <xf numFmtId="0" fontId="5" fillId="8" borderId="13" xfId="0" applyFont="1" applyFill="1" applyBorder="1" applyAlignment="1">
      <alignment horizontal="center" vertical="top" wrapText="1"/>
    </xf>
    <xf numFmtId="0" fontId="5" fillId="8" borderId="13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right"/>
    </xf>
    <xf numFmtId="0" fontId="3" fillId="8" borderId="13" xfId="0" applyFont="1" applyFill="1" applyBorder="1" applyAlignment="1">
      <alignment horizontal="right" vertical="top"/>
    </xf>
    <xf numFmtId="0" fontId="3" fillId="8" borderId="14" xfId="0" applyFont="1" applyFill="1" applyBorder="1" applyAlignment="1">
      <alignment horizontal="right" vertical="top"/>
    </xf>
    <xf numFmtId="0" fontId="3" fillId="8" borderId="14" xfId="0" applyFont="1" applyFill="1" applyBorder="1" applyAlignment="1">
      <alignment horizontal="left" vertical="top"/>
    </xf>
    <xf numFmtId="9" fontId="3" fillId="8" borderId="1" xfId="2" applyFont="1" applyFill="1" applyBorder="1" applyAlignment="1">
      <alignment horizontal="center" vertical="top" wrapText="1"/>
    </xf>
    <xf numFmtId="9" fontId="3" fillId="8" borderId="2" xfId="2" applyFont="1" applyFill="1" applyBorder="1" applyAlignment="1">
      <alignment horizontal="center" vertical="top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16" fillId="8" borderId="1" xfId="2" applyNumberFormat="1" applyFont="1" applyFill="1" applyBorder="1" applyAlignment="1">
      <alignment horizontal="center" vertical="center" wrapText="1"/>
    </xf>
    <xf numFmtId="2" fontId="17" fillId="0" borderId="0" xfId="0" applyNumberFormat="1" applyFont="1"/>
    <xf numFmtId="10" fontId="7" fillId="6" borderId="1" xfId="2" applyNumberFormat="1" applyFont="1" applyFill="1" applyBorder="1" applyAlignment="1">
      <alignment horizontal="center" vertical="top" wrapText="1"/>
    </xf>
    <xf numFmtId="10" fontId="3" fillId="6" borderId="1" xfId="2" applyNumberFormat="1" applyFont="1" applyFill="1" applyBorder="1" applyAlignment="1">
      <alignment horizontal="center" vertical="top" wrapText="1"/>
    </xf>
    <xf numFmtId="9" fontId="3" fillId="5" borderId="1" xfId="0" applyNumberFormat="1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 wrapText="1"/>
    </xf>
    <xf numFmtId="9" fontId="3" fillId="8" borderId="1" xfId="0" applyNumberFormat="1" applyFont="1" applyFill="1" applyBorder="1" applyAlignment="1">
      <alignment horizontal="center" vertical="top" wrapText="1"/>
    </xf>
    <xf numFmtId="9" fontId="3" fillId="8" borderId="1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5" fillId="9" borderId="15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9" fontId="3" fillId="9" borderId="1" xfId="0" applyNumberFormat="1" applyFont="1" applyFill="1" applyBorder="1" applyAlignment="1">
      <alignment horizontal="center" vertical="center" wrapText="1"/>
    </xf>
    <xf numFmtId="9" fontId="3" fillId="7" borderId="1" xfId="0" applyNumberFormat="1" applyFont="1" applyFill="1" applyBorder="1" applyAlignment="1">
      <alignment horizontal="right" vertical="center"/>
    </xf>
    <xf numFmtId="9" fontId="3" fillId="7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right" vertical="center"/>
    </xf>
    <xf numFmtId="9" fontId="3" fillId="7" borderId="1" xfId="0" applyNumberFormat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vertical="top" wrapText="1"/>
    </xf>
    <xf numFmtId="0" fontId="5" fillId="9" borderId="11" xfId="0" applyFont="1" applyFill="1" applyBorder="1" applyAlignment="1">
      <alignment vertical="top" wrapText="1"/>
    </xf>
    <xf numFmtId="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top" wrapText="1"/>
    </xf>
    <xf numFmtId="0" fontId="16" fillId="9" borderId="1" xfId="2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vertical="top" wrapText="1"/>
    </xf>
    <xf numFmtId="9" fontId="3" fillId="9" borderId="1" xfId="0" applyNumberFormat="1" applyFont="1" applyFill="1" applyBorder="1" applyAlignment="1">
      <alignment horizontal="center" vertical="top" wrapText="1"/>
    </xf>
    <xf numFmtId="9" fontId="3" fillId="9" borderId="1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top" wrapText="1"/>
    </xf>
    <xf numFmtId="166" fontId="7" fillId="7" borderId="1" xfId="0" applyNumberFormat="1" applyFont="1" applyFill="1" applyBorder="1" applyAlignment="1">
      <alignment horizontal="center" vertical="top" wrapText="1"/>
    </xf>
    <xf numFmtId="9" fontId="7" fillId="9" borderId="21" xfId="0" applyNumberFormat="1" applyFont="1" applyFill="1" applyBorder="1" applyAlignment="1">
      <alignment vertical="top" wrapText="1"/>
    </xf>
    <xf numFmtId="9" fontId="7" fillId="9" borderId="22" xfId="0" applyNumberFormat="1" applyFont="1" applyFill="1" applyBorder="1" applyAlignment="1">
      <alignment vertical="top" wrapText="1"/>
    </xf>
    <xf numFmtId="9" fontId="7" fillId="9" borderId="1" xfId="0" applyNumberFormat="1" applyFont="1" applyFill="1" applyBorder="1" applyAlignment="1">
      <alignment vertical="top" wrapText="1"/>
    </xf>
    <xf numFmtId="9" fontId="3" fillId="9" borderId="1" xfId="0" applyNumberFormat="1" applyFont="1" applyFill="1" applyBorder="1" applyAlignment="1">
      <alignment horizontal="right" vertical="top" wrapText="1"/>
    </xf>
    <xf numFmtId="9" fontId="13" fillId="9" borderId="1" xfId="0" applyNumberFormat="1" applyFont="1" applyFill="1" applyBorder="1" applyAlignment="1">
      <alignment horizontal="right" vertical="top" wrapText="1"/>
    </xf>
    <xf numFmtId="9" fontId="3" fillId="9" borderId="1" xfId="0" applyNumberFormat="1" applyFont="1" applyFill="1" applyBorder="1" applyAlignment="1">
      <alignment horizontal="right" vertical="top"/>
    </xf>
    <xf numFmtId="9" fontId="3" fillId="9" borderId="17" xfId="0" applyNumberFormat="1" applyFont="1" applyFill="1" applyBorder="1" applyAlignment="1">
      <alignment horizontal="right" vertical="top"/>
    </xf>
    <xf numFmtId="9" fontId="3" fillId="9" borderId="14" xfId="0" applyNumberFormat="1" applyFont="1" applyFill="1" applyBorder="1" applyAlignment="1">
      <alignment horizontal="right" vertical="top"/>
    </xf>
    <xf numFmtId="9" fontId="3" fillId="9" borderId="14" xfId="0" applyNumberFormat="1" applyFont="1" applyFill="1" applyBorder="1" applyAlignment="1">
      <alignment horizontal="left" vertical="top"/>
    </xf>
    <xf numFmtId="9" fontId="3" fillId="7" borderId="1" xfId="2" applyFont="1" applyFill="1" applyBorder="1" applyAlignment="1">
      <alignment horizontal="center" vertical="top" wrapText="1"/>
    </xf>
    <xf numFmtId="9" fontId="3" fillId="7" borderId="2" xfId="2" applyFont="1" applyFill="1" applyBorder="1" applyAlignment="1">
      <alignment horizontal="center" vertical="top" wrapText="1"/>
    </xf>
    <xf numFmtId="9" fontId="3" fillId="9" borderId="9" xfId="0" applyNumberFormat="1" applyFont="1" applyFill="1" applyBorder="1" applyAlignment="1">
      <alignment horizontal="right" vertical="top"/>
    </xf>
    <xf numFmtId="9" fontId="3" fillId="9" borderId="16" xfId="0" applyNumberFormat="1" applyFont="1" applyFill="1" applyBorder="1" applyAlignment="1">
      <alignment horizontal="right" vertical="top"/>
    </xf>
    <xf numFmtId="9" fontId="13" fillId="9" borderId="4" xfId="0" applyNumberFormat="1" applyFont="1" applyFill="1" applyBorder="1" applyAlignment="1">
      <alignment horizontal="right" vertical="top" wrapText="1"/>
    </xf>
    <xf numFmtId="9" fontId="3" fillId="9" borderId="4" xfId="0" applyNumberFormat="1" applyFont="1" applyFill="1" applyBorder="1" applyAlignment="1">
      <alignment horizontal="right" vertical="top"/>
    </xf>
    <xf numFmtId="9" fontId="3" fillId="9" borderId="25" xfId="0" applyNumberFormat="1" applyFont="1" applyFill="1" applyBorder="1" applyAlignment="1">
      <alignment horizontal="right" vertical="top"/>
    </xf>
    <xf numFmtId="2" fontId="12" fillId="0" borderId="0" xfId="0" applyNumberFormat="1" applyFont="1" applyAlignment="1">
      <alignment horizontal="center" vertical="top"/>
    </xf>
    <xf numFmtId="0" fontId="8" fillId="9" borderId="1" xfId="0" applyFont="1" applyFill="1" applyBorder="1" applyAlignment="1">
      <alignment vertical="top" wrapText="1"/>
    </xf>
    <xf numFmtId="0" fontId="5" fillId="9" borderId="13" xfId="0" applyFont="1" applyFill="1" applyBorder="1" applyAlignment="1">
      <alignment horizontal="right" vertical="top" wrapText="1"/>
    </xf>
    <xf numFmtId="0" fontId="5" fillId="9" borderId="13" xfId="0" applyFont="1" applyFill="1" applyBorder="1" applyAlignment="1">
      <alignment horizontal="center" vertical="top"/>
    </xf>
    <xf numFmtId="0" fontId="3" fillId="9" borderId="13" xfId="0" applyFont="1" applyFill="1" applyBorder="1" applyAlignment="1">
      <alignment horizontal="left" vertical="top"/>
    </xf>
    <xf numFmtId="0" fontId="5" fillId="9" borderId="13" xfId="0" applyFont="1" applyFill="1" applyBorder="1" applyAlignment="1">
      <alignment horizontal="center" vertical="top" wrapText="1"/>
    </xf>
    <xf numFmtId="0" fontId="5" fillId="9" borderId="13" xfId="0" applyFont="1" applyFill="1" applyBorder="1" applyAlignment="1">
      <alignment horizontal="left" vertical="top" wrapText="1"/>
    </xf>
    <xf numFmtId="0" fontId="5" fillId="9" borderId="13" xfId="0" applyFont="1" applyFill="1" applyBorder="1" applyAlignment="1">
      <alignment horizontal="right" vertical="top"/>
    </xf>
    <xf numFmtId="0" fontId="3" fillId="9" borderId="13" xfId="0" applyFont="1" applyFill="1" applyBorder="1" applyAlignment="1">
      <alignment horizontal="right"/>
    </xf>
    <xf numFmtId="0" fontId="3" fillId="9" borderId="13" xfId="0" applyFont="1" applyFill="1" applyBorder="1" applyAlignment="1">
      <alignment horizontal="right" vertical="top"/>
    </xf>
    <xf numFmtId="0" fontId="3" fillId="9" borderId="14" xfId="0" applyFont="1" applyFill="1" applyBorder="1" applyAlignment="1">
      <alignment horizontal="right" vertical="top"/>
    </xf>
    <xf numFmtId="0" fontId="3" fillId="9" borderId="14" xfId="0" applyFont="1" applyFill="1" applyBorder="1" applyAlignment="1">
      <alignment horizontal="left" vertical="top"/>
    </xf>
    <xf numFmtId="9" fontId="3" fillId="9" borderId="1" xfId="2" applyFont="1" applyFill="1" applyBorder="1" applyAlignment="1">
      <alignment horizontal="center" vertical="top" wrapText="1"/>
    </xf>
    <xf numFmtId="9" fontId="3" fillId="9" borderId="2" xfId="2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10" fontId="7" fillId="4" borderId="21" xfId="2" applyNumberFormat="1" applyFont="1" applyFill="1" applyBorder="1" applyAlignment="1">
      <alignment horizontal="center" vertical="top" wrapText="1"/>
    </xf>
    <xf numFmtId="10" fontId="7" fillId="4" borderId="22" xfId="2" applyNumberFormat="1" applyFont="1" applyFill="1" applyBorder="1" applyAlignment="1">
      <alignment horizontal="center" vertical="top" wrapText="1"/>
    </xf>
    <xf numFmtId="10" fontId="7" fillId="4" borderId="23" xfId="2" applyNumberFormat="1" applyFont="1" applyFill="1" applyBorder="1" applyAlignment="1">
      <alignment horizontal="center" vertical="top" wrapText="1"/>
    </xf>
    <xf numFmtId="9" fontId="3" fillId="4" borderId="2" xfId="0" applyNumberFormat="1" applyFont="1" applyFill="1" applyBorder="1" applyAlignment="1">
      <alignment horizontal="center" vertical="top"/>
    </xf>
    <xf numFmtId="9" fontId="3" fillId="4" borderId="3" xfId="0" applyNumberFormat="1" applyFont="1" applyFill="1" applyBorder="1" applyAlignment="1">
      <alignment horizontal="center" vertical="top"/>
    </xf>
    <xf numFmtId="9" fontId="3" fillId="4" borderId="4" xfId="0" applyNumberFormat="1" applyFont="1" applyFill="1" applyBorder="1" applyAlignment="1">
      <alignment horizontal="center" vertical="top"/>
    </xf>
    <xf numFmtId="0" fontId="15" fillId="0" borderId="24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164" fontId="7" fillId="4" borderId="1" xfId="1" applyNumberFormat="1" applyFont="1" applyFill="1" applyBorder="1" applyAlignment="1">
      <alignment horizontal="center" vertical="top" wrapText="1"/>
    </xf>
    <xf numFmtId="9" fontId="7" fillId="4" borderId="1" xfId="2" applyFont="1" applyFill="1" applyBorder="1" applyAlignment="1">
      <alignment horizontal="center" vertical="top"/>
    </xf>
    <xf numFmtId="9" fontId="12" fillId="5" borderId="1" xfId="2" applyFont="1" applyFill="1" applyBorder="1" applyAlignment="1">
      <alignment horizontal="center" vertical="top" wrapText="1"/>
    </xf>
    <xf numFmtId="0" fontId="5" fillId="0" borderId="2" xfId="0" applyFont="1" applyBorder="1" applyAlignment="1"/>
    <xf numFmtId="0" fontId="5" fillId="0" borderId="3" xfId="0" applyFont="1" applyBorder="1" applyAlignment="1"/>
    <xf numFmtId="9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top"/>
    </xf>
    <xf numFmtId="9" fontId="5" fillId="10" borderId="2" xfId="0" applyNumberFormat="1" applyFont="1" applyFill="1" applyBorder="1" applyAlignment="1">
      <alignment horizontal="center" vertical="center" wrapText="1"/>
    </xf>
    <xf numFmtId="9" fontId="5" fillId="10" borderId="3" xfId="0" applyNumberFormat="1" applyFont="1" applyFill="1" applyBorder="1" applyAlignment="1">
      <alignment horizontal="center" vertical="center" wrapText="1"/>
    </xf>
    <xf numFmtId="9" fontId="5" fillId="10" borderId="4" xfId="0" applyNumberFormat="1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center" vertical="top" wrapText="1"/>
    </xf>
    <xf numFmtId="9" fontId="5" fillId="8" borderId="2" xfId="0" applyNumberFormat="1" applyFont="1" applyFill="1" applyBorder="1" applyAlignment="1">
      <alignment horizontal="center" vertical="center" wrapText="1"/>
    </xf>
    <xf numFmtId="9" fontId="5" fillId="8" borderId="3" xfId="0" applyNumberFormat="1" applyFont="1" applyFill="1" applyBorder="1" applyAlignment="1">
      <alignment horizontal="center" vertical="center" wrapText="1"/>
    </xf>
    <xf numFmtId="9" fontId="5" fillId="8" borderId="4" xfId="0" applyNumberFormat="1" applyFont="1" applyFill="1" applyBorder="1" applyAlignment="1">
      <alignment horizontal="center" vertical="center" wrapText="1"/>
    </xf>
    <xf numFmtId="9" fontId="3" fillId="8" borderId="2" xfId="0" applyNumberFormat="1" applyFont="1" applyFill="1" applyBorder="1" applyAlignment="1">
      <alignment horizontal="center" vertical="top"/>
    </xf>
    <xf numFmtId="9" fontId="3" fillId="8" borderId="3" xfId="0" applyNumberFormat="1" applyFont="1" applyFill="1" applyBorder="1" applyAlignment="1">
      <alignment horizontal="center" vertical="top"/>
    </xf>
    <xf numFmtId="9" fontId="3" fillId="8" borderId="4" xfId="0" applyNumberFormat="1" applyFont="1" applyFill="1" applyBorder="1" applyAlignment="1">
      <alignment horizontal="center" vertical="top"/>
    </xf>
    <xf numFmtId="9" fontId="12" fillId="8" borderId="1" xfId="2" applyFont="1" applyFill="1" applyBorder="1" applyAlignment="1">
      <alignment horizontal="center" vertical="top" wrapText="1"/>
    </xf>
    <xf numFmtId="9" fontId="7" fillId="6" borderId="5" xfId="2" applyFont="1" applyFill="1" applyBorder="1" applyAlignment="1">
      <alignment horizontal="center" vertical="top"/>
    </xf>
    <xf numFmtId="9" fontId="7" fillId="6" borderId="6" xfId="2" applyFont="1" applyFill="1" applyBorder="1" applyAlignment="1">
      <alignment horizontal="center" vertical="top"/>
    </xf>
    <xf numFmtId="9" fontId="7" fillId="6" borderId="7" xfId="2" applyFont="1" applyFill="1" applyBorder="1" applyAlignment="1">
      <alignment horizontal="center" vertical="top"/>
    </xf>
    <xf numFmtId="9" fontId="3" fillId="8" borderId="21" xfId="2" applyFont="1" applyFill="1" applyBorder="1" applyAlignment="1">
      <alignment horizontal="center" vertical="top"/>
    </xf>
    <xf numFmtId="9" fontId="3" fillId="8" borderId="22" xfId="2" applyFont="1" applyFill="1" applyBorder="1" applyAlignment="1">
      <alignment horizontal="center" vertical="top"/>
    </xf>
    <xf numFmtId="9" fontId="3" fillId="8" borderId="23" xfId="2" applyFont="1" applyFill="1" applyBorder="1" applyAlignment="1">
      <alignment horizontal="center" vertical="top"/>
    </xf>
    <xf numFmtId="164" fontId="7" fillId="6" borderId="1" xfId="1" applyNumberFormat="1" applyFont="1" applyFill="1" applyBorder="1" applyAlignment="1">
      <alignment horizontal="center" vertical="top" wrapText="1"/>
    </xf>
    <xf numFmtId="9" fontId="3" fillId="6" borderId="1" xfId="0" applyNumberFormat="1" applyFont="1" applyFill="1" applyBorder="1" applyAlignment="1">
      <alignment horizontal="center" vertical="top"/>
    </xf>
    <xf numFmtId="10" fontId="15" fillId="0" borderId="1" xfId="0" applyNumberFormat="1" applyFont="1" applyBorder="1" applyAlignment="1">
      <alignment horizontal="left" vertical="top"/>
    </xf>
    <xf numFmtId="9" fontId="5" fillId="9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9" fontId="3" fillId="7" borderId="2" xfId="0" applyNumberFormat="1" applyFont="1" applyFill="1" applyBorder="1" applyAlignment="1">
      <alignment horizontal="center" vertical="top"/>
    </xf>
    <xf numFmtId="9" fontId="3" fillId="7" borderId="3" xfId="0" applyNumberFormat="1" applyFont="1" applyFill="1" applyBorder="1" applyAlignment="1">
      <alignment horizontal="center" vertical="top"/>
    </xf>
    <xf numFmtId="9" fontId="3" fillId="7" borderId="4" xfId="0" applyNumberFormat="1" applyFont="1" applyFill="1" applyBorder="1" applyAlignment="1">
      <alignment horizontal="center" vertical="top"/>
    </xf>
    <xf numFmtId="166" fontId="7" fillId="9" borderId="1" xfId="0" applyNumberFormat="1" applyFont="1" applyFill="1" applyBorder="1" applyAlignment="1">
      <alignment horizontal="center" vertical="top"/>
    </xf>
    <xf numFmtId="9" fontId="8" fillId="9" borderId="2" xfId="2" applyFont="1" applyFill="1" applyBorder="1" applyAlignment="1">
      <alignment horizontal="center" vertical="top" wrapText="1"/>
    </xf>
    <xf numFmtId="9" fontId="8" fillId="9" borderId="3" xfId="2" applyFont="1" applyFill="1" applyBorder="1" applyAlignment="1">
      <alignment horizontal="center" vertical="top" wrapText="1"/>
    </xf>
    <xf numFmtId="9" fontId="8" fillId="9" borderId="4" xfId="2" applyFont="1" applyFill="1" applyBorder="1" applyAlignment="1">
      <alignment horizontal="center" vertical="top" wrapText="1"/>
    </xf>
    <xf numFmtId="9" fontId="8" fillId="9" borderId="1" xfId="2" applyFont="1" applyFill="1" applyBorder="1" applyAlignment="1">
      <alignment horizontal="center" vertical="top" wrapText="1"/>
    </xf>
    <xf numFmtId="9" fontId="8" fillId="9" borderId="6" xfId="2" applyFont="1" applyFill="1" applyBorder="1" applyAlignment="1">
      <alignment horizontal="center" vertical="top" wrapText="1"/>
    </xf>
    <xf numFmtId="9" fontId="8" fillId="9" borderId="7" xfId="2" applyFont="1" applyFill="1" applyBorder="1" applyAlignment="1">
      <alignment horizontal="center" vertical="top" wrapText="1"/>
    </xf>
    <xf numFmtId="9" fontId="8" fillId="9" borderId="21" xfId="2" applyFont="1" applyFill="1" applyBorder="1" applyAlignment="1">
      <alignment horizontal="center" vertical="top" wrapText="1"/>
    </xf>
    <xf numFmtId="9" fontId="8" fillId="9" borderId="22" xfId="2" applyFont="1" applyFill="1" applyBorder="1" applyAlignment="1">
      <alignment horizontal="center" vertical="top" wrapText="1"/>
    </xf>
    <xf numFmtId="9" fontId="8" fillId="9" borderId="23" xfId="2" applyFont="1" applyFill="1" applyBorder="1" applyAlignment="1">
      <alignment horizontal="center" vertical="top" wrapText="1"/>
    </xf>
    <xf numFmtId="164" fontId="7" fillId="7" borderId="1" xfId="1" applyNumberFormat="1" applyFont="1" applyFill="1" applyBorder="1" applyAlignment="1">
      <alignment horizontal="center" vertical="top" wrapText="1"/>
    </xf>
    <xf numFmtId="9" fontId="3" fillId="7" borderId="1" xfId="0" applyNumberFormat="1" applyFont="1" applyFill="1" applyBorder="1" applyAlignment="1">
      <alignment horizontal="center" vertical="top"/>
    </xf>
    <xf numFmtId="0" fontId="5" fillId="0" borderId="4" xfId="0" applyFont="1" applyBorder="1" applyAlignment="1"/>
    <xf numFmtId="10" fontId="3" fillId="7" borderId="18" xfId="2" applyNumberFormat="1" applyFont="1" applyFill="1" applyBorder="1" applyAlignment="1">
      <alignment horizontal="center" vertical="top" wrapText="1"/>
    </xf>
    <xf numFmtId="10" fontId="3" fillId="7" borderId="19" xfId="2" applyNumberFormat="1" applyFont="1" applyFill="1" applyBorder="1" applyAlignment="1">
      <alignment horizontal="center" vertical="top" wrapText="1"/>
    </xf>
    <xf numFmtId="10" fontId="3" fillId="7" borderId="20" xfId="2" applyNumberFormat="1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3" xr:uid="{87B89E86-1CE1-4169-B41E-DD5FD6F1811E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2ACB-8EF7-46EE-A287-D7E5F551EEA4}">
  <dimension ref="A1:AO30"/>
  <sheetViews>
    <sheetView tabSelected="1" topLeftCell="A25" zoomScale="80" zoomScaleNormal="80" workbookViewId="0">
      <selection activeCell="B33" sqref="B33"/>
    </sheetView>
  </sheetViews>
  <sheetFormatPr defaultRowHeight="15" x14ac:dyDescent="0.25"/>
  <cols>
    <col min="1" max="1" width="31.85546875" style="24" customWidth="1"/>
    <col min="2" max="2" width="48.85546875" style="24" customWidth="1"/>
    <col min="3" max="3" width="14.28515625" style="24" customWidth="1"/>
    <col min="4" max="4" width="15.7109375" customWidth="1"/>
    <col min="5" max="5" width="10.85546875" customWidth="1"/>
    <col min="6" max="6" width="11.85546875" customWidth="1"/>
    <col min="7" max="7" width="9.28515625" bestFit="1" customWidth="1"/>
    <col min="8" max="8" width="11.5703125" customWidth="1"/>
    <col min="9" max="9" width="11.85546875" customWidth="1"/>
    <col min="11" max="11" width="11" customWidth="1"/>
    <col min="12" max="12" width="10.5703125" customWidth="1"/>
    <col min="13" max="13" width="9.28515625" bestFit="1" customWidth="1"/>
    <col min="14" max="14" width="10.5703125" customWidth="1"/>
    <col min="15" max="15" width="11.28515625" customWidth="1"/>
    <col min="16" max="16" width="9.28515625" bestFit="1" customWidth="1"/>
    <col min="17" max="17" width="11.5703125" customWidth="1"/>
    <col min="18" max="18" width="10.5703125" customWidth="1"/>
    <col min="19" max="19" width="10.85546875" customWidth="1"/>
    <col min="20" max="20" width="11.5703125" customWidth="1"/>
    <col min="21" max="21" width="11.7109375" customWidth="1"/>
    <col min="23" max="23" width="12" customWidth="1"/>
    <col min="24" max="24" width="11.28515625" bestFit="1" customWidth="1"/>
    <col min="25" max="25" width="10.85546875" customWidth="1"/>
    <col min="26" max="26" width="11.5703125" customWidth="1"/>
    <col min="27" max="27" width="12.85546875" customWidth="1"/>
    <col min="40" max="40" width="11.42578125" customWidth="1"/>
    <col min="41" max="41" width="10.85546875" bestFit="1" customWidth="1"/>
  </cols>
  <sheetData>
    <row r="1" spans="1:41" ht="20.25" x14ac:dyDescent="0.25">
      <c r="A1" s="223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5"/>
      <c r="AO1" s="90"/>
    </row>
    <row r="2" spans="1:41" ht="33" x14ac:dyDescent="0.25">
      <c r="A2" s="14" t="s">
        <v>0</v>
      </c>
      <c r="B2" s="14" t="s">
        <v>1</v>
      </c>
      <c r="C2" s="14" t="s">
        <v>39</v>
      </c>
      <c r="D2" s="85" t="s">
        <v>107</v>
      </c>
      <c r="E2" s="4">
        <v>0</v>
      </c>
      <c r="F2" s="4">
        <v>1</v>
      </c>
      <c r="G2" s="4">
        <v>1.5</v>
      </c>
      <c r="H2" s="4">
        <v>2</v>
      </c>
      <c r="I2" s="4">
        <v>2.5</v>
      </c>
      <c r="J2" s="4">
        <v>3</v>
      </c>
      <c r="K2" s="4">
        <v>3.5</v>
      </c>
      <c r="L2" s="4">
        <v>4</v>
      </c>
      <c r="M2" s="4">
        <v>4.5</v>
      </c>
      <c r="N2" s="4">
        <v>5</v>
      </c>
      <c r="O2" s="4">
        <v>5.5</v>
      </c>
      <c r="P2" s="4">
        <v>6</v>
      </c>
      <c r="Q2" s="4">
        <v>6.5</v>
      </c>
      <c r="R2" s="4">
        <v>7</v>
      </c>
      <c r="S2" s="4">
        <v>7.5</v>
      </c>
      <c r="T2" s="4">
        <v>8</v>
      </c>
      <c r="U2" s="4">
        <v>8.5</v>
      </c>
      <c r="V2" s="4">
        <v>9</v>
      </c>
      <c r="W2" s="4">
        <v>9.5</v>
      </c>
      <c r="X2" s="4">
        <v>10</v>
      </c>
      <c r="Y2" s="4">
        <v>10.5</v>
      </c>
      <c r="Z2" s="4">
        <v>11</v>
      </c>
      <c r="AA2" s="4">
        <v>11.5</v>
      </c>
      <c r="AB2" s="4">
        <v>12</v>
      </c>
      <c r="AC2" s="4">
        <v>12.5</v>
      </c>
      <c r="AD2" s="4">
        <v>13</v>
      </c>
      <c r="AE2" s="4">
        <v>13.5</v>
      </c>
      <c r="AF2" s="4">
        <v>14</v>
      </c>
      <c r="AG2" s="4">
        <v>14.5</v>
      </c>
      <c r="AH2" s="4">
        <v>15</v>
      </c>
      <c r="AI2" s="4">
        <v>15.5</v>
      </c>
      <c r="AJ2" s="4">
        <v>16</v>
      </c>
      <c r="AK2" s="4">
        <v>16.5</v>
      </c>
      <c r="AL2" s="4">
        <v>17</v>
      </c>
      <c r="AM2" s="4">
        <v>17.5</v>
      </c>
      <c r="AN2" s="4">
        <v>18</v>
      </c>
      <c r="AO2" s="1" t="s">
        <v>106</v>
      </c>
    </row>
    <row r="3" spans="1:41" ht="51" customHeight="1" x14ac:dyDescent="0.25">
      <c r="A3" s="102" t="s">
        <v>86</v>
      </c>
      <c r="B3" s="15" t="s">
        <v>109</v>
      </c>
      <c r="C3" s="22" t="s">
        <v>41</v>
      </c>
      <c r="D3" s="169">
        <v>0.85</v>
      </c>
      <c r="E3" s="9" t="s">
        <v>3</v>
      </c>
      <c r="F3" s="128">
        <v>0.8</v>
      </c>
      <c r="G3" s="128">
        <v>0.8125</v>
      </c>
      <c r="H3" s="129">
        <v>0.82499999999999996</v>
      </c>
      <c r="I3" s="128">
        <v>0.83750000000000002</v>
      </c>
      <c r="J3" s="129">
        <v>0.85</v>
      </c>
      <c r="K3" s="128">
        <v>0.86250000000000004</v>
      </c>
      <c r="L3" s="128">
        <v>0.875</v>
      </c>
      <c r="M3" s="128">
        <v>0.88749999999999996</v>
      </c>
      <c r="N3" s="129">
        <v>0.89500000000000002</v>
      </c>
      <c r="O3" s="129">
        <v>0.9</v>
      </c>
      <c r="P3" s="129">
        <v>0.90500000000000003</v>
      </c>
      <c r="Q3" s="129">
        <v>0.91</v>
      </c>
      <c r="R3" s="129">
        <v>0.91500000000000004</v>
      </c>
      <c r="S3" s="129">
        <v>0.92</v>
      </c>
      <c r="T3" s="129">
        <v>0.92500000000000004</v>
      </c>
      <c r="U3" s="129">
        <v>0.93</v>
      </c>
      <c r="V3" s="129">
        <v>0.93500000000000005</v>
      </c>
      <c r="W3" s="129">
        <v>0.94</v>
      </c>
      <c r="X3" s="129">
        <v>0.94499999999999995</v>
      </c>
      <c r="Y3" s="129">
        <v>0.95</v>
      </c>
      <c r="Z3" s="129">
        <v>0.95499999999999996</v>
      </c>
      <c r="AA3" s="129">
        <v>0.96</v>
      </c>
      <c r="AB3" s="129">
        <v>0.96499999999999997</v>
      </c>
      <c r="AC3" s="129">
        <v>0.97</v>
      </c>
      <c r="AD3" s="129">
        <v>0.97499999999999998</v>
      </c>
      <c r="AE3" s="129">
        <v>0.98</v>
      </c>
      <c r="AF3" s="129">
        <v>0.98499999999999999</v>
      </c>
      <c r="AG3" s="129">
        <v>0.99</v>
      </c>
      <c r="AH3" s="129">
        <v>0.995</v>
      </c>
      <c r="AI3" s="111" t="s">
        <v>4</v>
      </c>
      <c r="AJ3" s="111" t="s">
        <v>4</v>
      </c>
      <c r="AK3" s="111" t="s">
        <v>4</v>
      </c>
      <c r="AL3" s="111" t="s">
        <v>4</v>
      </c>
      <c r="AM3" s="111" t="s">
        <v>4</v>
      </c>
      <c r="AN3" s="111" t="s">
        <v>4</v>
      </c>
      <c r="AO3" s="37">
        <v>15</v>
      </c>
    </row>
    <row r="4" spans="1:41" ht="20.25" customHeight="1" x14ac:dyDescent="0.25">
      <c r="A4" s="226" t="s">
        <v>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8"/>
    </row>
    <row r="5" spans="1:41" ht="33" x14ac:dyDescent="0.25">
      <c r="A5" s="14" t="s">
        <v>0</v>
      </c>
      <c r="B5" s="14" t="s">
        <v>1</v>
      </c>
      <c r="C5" s="14" t="s">
        <v>39</v>
      </c>
      <c r="D5" s="85" t="s">
        <v>107</v>
      </c>
      <c r="E5" s="4">
        <v>0</v>
      </c>
      <c r="F5" s="4">
        <v>1</v>
      </c>
      <c r="G5" s="4">
        <v>1.5</v>
      </c>
      <c r="H5" s="4">
        <v>2</v>
      </c>
      <c r="I5" s="4">
        <v>2.5</v>
      </c>
      <c r="J5" s="4">
        <v>3</v>
      </c>
      <c r="K5" s="4">
        <v>3.5</v>
      </c>
      <c r="L5" s="4">
        <v>4</v>
      </c>
      <c r="M5" s="4">
        <v>4.5</v>
      </c>
      <c r="N5" s="4">
        <v>5</v>
      </c>
      <c r="O5" s="4">
        <v>5.5</v>
      </c>
      <c r="P5" s="4">
        <v>6</v>
      </c>
      <c r="Q5" s="4">
        <v>6.5</v>
      </c>
      <c r="R5" s="4">
        <v>7</v>
      </c>
      <c r="S5" s="4">
        <v>7.5</v>
      </c>
      <c r="T5" s="4">
        <v>8</v>
      </c>
      <c r="U5" s="4">
        <v>8.5</v>
      </c>
      <c r="V5" s="4">
        <v>9</v>
      </c>
      <c r="W5" s="4">
        <v>9.5</v>
      </c>
      <c r="X5" s="4">
        <v>10</v>
      </c>
      <c r="Y5" s="4">
        <v>10.5</v>
      </c>
      <c r="Z5" s="4">
        <v>11</v>
      </c>
      <c r="AA5" s="4">
        <v>11.5</v>
      </c>
      <c r="AB5" s="4">
        <v>12</v>
      </c>
      <c r="AC5" s="4">
        <v>12.5</v>
      </c>
      <c r="AD5" s="4">
        <v>13</v>
      </c>
      <c r="AE5" s="4">
        <v>13.5</v>
      </c>
      <c r="AF5" s="4">
        <v>14</v>
      </c>
      <c r="AG5" s="4">
        <v>14.5</v>
      </c>
      <c r="AH5" s="4">
        <v>15</v>
      </c>
      <c r="AI5" s="4">
        <v>15.5</v>
      </c>
      <c r="AJ5" s="4">
        <v>16</v>
      </c>
      <c r="AK5" s="4">
        <v>16.5</v>
      </c>
      <c r="AL5" s="4">
        <v>17</v>
      </c>
      <c r="AM5" s="4">
        <v>17.5</v>
      </c>
      <c r="AN5" s="4">
        <v>18</v>
      </c>
      <c r="AO5" s="1" t="s">
        <v>106</v>
      </c>
    </row>
    <row r="6" spans="1:41" ht="46.5" customHeight="1" x14ac:dyDescent="0.25">
      <c r="A6" s="102" t="s">
        <v>87</v>
      </c>
      <c r="B6" s="15" t="s">
        <v>40</v>
      </c>
      <c r="C6" s="22" t="s">
        <v>41</v>
      </c>
      <c r="D6" s="25">
        <v>1</v>
      </c>
      <c r="E6" s="25" t="s">
        <v>42</v>
      </c>
      <c r="F6" s="5"/>
      <c r="G6" s="5" t="s">
        <v>43</v>
      </c>
      <c r="H6" s="5"/>
      <c r="I6" s="5" t="s">
        <v>44</v>
      </c>
      <c r="J6" s="26" t="s">
        <v>45</v>
      </c>
      <c r="K6" s="5"/>
      <c r="L6" s="6"/>
      <c r="M6" s="6"/>
      <c r="N6" s="41">
        <v>1</v>
      </c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37">
        <v>5</v>
      </c>
    </row>
    <row r="7" spans="1:41" ht="46.5" customHeight="1" x14ac:dyDescent="0.25">
      <c r="A7" s="102" t="s">
        <v>88</v>
      </c>
      <c r="B7" s="15" t="s">
        <v>90</v>
      </c>
      <c r="C7" s="22" t="s">
        <v>41</v>
      </c>
      <c r="D7" s="25">
        <v>1</v>
      </c>
      <c r="E7" s="25" t="s">
        <v>42</v>
      </c>
      <c r="F7" s="5"/>
      <c r="G7" s="5" t="s">
        <v>43</v>
      </c>
      <c r="H7" s="5"/>
      <c r="I7" s="5" t="s">
        <v>44</v>
      </c>
      <c r="J7" s="26" t="s">
        <v>45</v>
      </c>
      <c r="K7" s="5"/>
      <c r="L7" s="6"/>
      <c r="M7" s="6"/>
      <c r="N7" s="41">
        <v>1</v>
      </c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37">
        <v>5</v>
      </c>
    </row>
    <row r="8" spans="1:41" ht="20.25" customHeight="1" x14ac:dyDescent="0.25">
      <c r="A8" s="130" t="s">
        <v>7</v>
      </c>
      <c r="B8" s="91"/>
      <c r="C8" s="91"/>
      <c r="D8" s="92"/>
      <c r="E8" s="240" t="s">
        <v>8</v>
      </c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</row>
    <row r="9" spans="1:41" ht="33" x14ac:dyDescent="0.25">
      <c r="A9" s="14" t="s">
        <v>0</v>
      </c>
      <c r="B9" s="14" t="s">
        <v>1</v>
      </c>
      <c r="C9" s="14" t="s">
        <v>39</v>
      </c>
      <c r="D9" s="85" t="s">
        <v>107</v>
      </c>
      <c r="E9" s="4">
        <v>0</v>
      </c>
      <c r="F9" s="4">
        <v>1</v>
      </c>
      <c r="G9" s="4">
        <v>1.5</v>
      </c>
      <c r="H9" s="4">
        <v>2</v>
      </c>
      <c r="I9" s="4">
        <v>2.5</v>
      </c>
      <c r="J9" s="4">
        <v>3</v>
      </c>
      <c r="K9" s="4">
        <v>3.5</v>
      </c>
      <c r="L9" s="4">
        <v>4</v>
      </c>
      <c r="M9" s="4">
        <v>4.5</v>
      </c>
      <c r="N9" s="4">
        <v>5</v>
      </c>
      <c r="O9" s="4">
        <v>5.5</v>
      </c>
      <c r="P9" s="4">
        <v>6</v>
      </c>
      <c r="Q9" s="4">
        <v>6.5</v>
      </c>
      <c r="R9" s="4">
        <v>7</v>
      </c>
      <c r="S9" s="4">
        <v>7.5</v>
      </c>
      <c r="T9" s="4">
        <v>8</v>
      </c>
      <c r="U9" s="4">
        <v>8.5</v>
      </c>
      <c r="V9" s="4">
        <v>9</v>
      </c>
      <c r="W9" s="4">
        <v>9.5</v>
      </c>
      <c r="X9" s="4">
        <v>10</v>
      </c>
      <c r="Y9" s="4">
        <v>10.5</v>
      </c>
      <c r="Z9" s="4">
        <v>11</v>
      </c>
      <c r="AA9" s="4">
        <v>11.5</v>
      </c>
      <c r="AB9" s="4">
        <v>12</v>
      </c>
      <c r="AC9" s="4">
        <v>12.5</v>
      </c>
      <c r="AD9" s="4">
        <v>13</v>
      </c>
      <c r="AE9" s="4">
        <v>13.5</v>
      </c>
      <c r="AF9" s="4">
        <v>14</v>
      </c>
      <c r="AG9" s="4">
        <v>14.5</v>
      </c>
      <c r="AH9" s="4">
        <v>15</v>
      </c>
      <c r="AI9" s="4">
        <v>15.5</v>
      </c>
      <c r="AJ9" s="4">
        <v>16</v>
      </c>
      <c r="AK9" s="4">
        <v>16.5</v>
      </c>
      <c r="AL9" s="4">
        <v>17</v>
      </c>
      <c r="AM9" s="4">
        <v>17.5</v>
      </c>
      <c r="AN9" s="4">
        <v>18</v>
      </c>
      <c r="AO9" s="1" t="s">
        <v>106</v>
      </c>
    </row>
    <row r="10" spans="1:41" ht="48" customHeight="1" x14ac:dyDescent="0.25">
      <c r="A10" s="102" t="s">
        <v>89</v>
      </c>
      <c r="B10" s="18" t="s">
        <v>9</v>
      </c>
      <c r="C10" s="22" t="s">
        <v>41</v>
      </c>
      <c r="D10" s="7" t="s">
        <v>10</v>
      </c>
      <c r="E10" s="7" t="s">
        <v>11</v>
      </c>
      <c r="F10" s="31">
        <v>12</v>
      </c>
      <c r="G10" s="31">
        <v>13</v>
      </c>
      <c r="H10" s="31" t="s">
        <v>48</v>
      </c>
      <c r="I10" s="31">
        <v>15</v>
      </c>
      <c r="J10" s="31">
        <v>16</v>
      </c>
      <c r="K10" s="31">
        <v>17</v>
      </c>
      <c r="L10" s="31" t="s">
        <v>49</v>
      </c>
      <c r="M10" s="31">
        <v>19</v>
      </c>
      <c r="N10" s="31" t="s">
        <v>12</v>
      </c>
      <c r="O10" s="31">
        <v>21</v>
      </c>
      <c r="P10" s="31">
        <v>22</v>
      </c>
      <c r="Q10" s="31" t="s">
        <v>50</v>
      </c>
      <c r="R10" s="31">
        <v>24</v>
      </c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37">
        <v>7</v>
      </c>
    </row>
    <row r="11" spans="1:41" ht="20.25" x14ac:dyDescent="0.25">
      <c r="A11" s="223" t="s">
        <v>17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</row>
    <row r="12" spans="1:41" ht="33" x14ac:dyDescent="0.25">
      <c r="A12" s="14" t="s">
        <v>0</v>
      </c>
      <c r="B12" s="14" t="s">
        <v>1</v>
      </c>
      <c r="C12" s="14" t="s">
        <v>39</v>
      </c>
      <c r="D12" s="85" t="s">
        <v>107</v>
      </c>
      <c r="E12" s="4">
        <v>0</v>
      </c>
      <c r="F12" s="4">
        <v>1</v>
      </c>
      <c r="G12" s="4">
        <v>1.5</v>
      </c>
      <c r="H12" s="4">
        <v>2</v>
      </c>
      <c r="I12" s="4">
        <v>2.5</v>
      </c>
      <c r="J12" s="4">
        <v>3</v>
      </c>
      <c r="K12" s="4">
        <v>3.5</v>
      </c>
      <c r="L12" s="4">
        <v>4</v>
      </c>
      <c r="M12" s="4">
        <v>4.5</v>
      </c>
      <c r="N12" s="4">
        <v>5</v>
      </c>
      <c r="O12" s="4">
        <v>5.5</v>
      </c>
      <c r="P12" s="4">
        <v>6</v>
      </c>
      <c r="Q12" s="4">
        <v>6.5</v>
      </c>
      <c r="R12" s="4">
        <v>7</v>
      </c>
      <c r="S12" s="4">
        <v>7.5</v>
      </c>
      <c r="T12" s="4">
        <v>8</v>
      </c>
      <c r="U12" s="4">
        <v>8.5</v>
      </c>
      <c r="V12" s="4">
        <v>9</v>
      </c>
      <c r="W12" s="4">
        <v>9.5</v>
      </c>
      <c r="X12" s="4">
        <v>10</v>
      </c>
      <c r="Y12" s="4">
        <v>10.5</v>
      </c>
      <c r="Z12" s="4">
        <v>11</v>
      </c>
      <c r="AA12" s="4">
        <v>11.5</v>
      </c>
      <c r="AB12" s="4">
        <v>12</v>
      </c>
      <c r="AC12" s="4">
        <v>12.5</v>
      </c>
      <c r="AD12" s="4">
        <v>13</v>
      </c>
      <c r="AE12" s="4">
        <v>13.5</v>
      </c>
      <c r="AF12" s="4">
        <v>14</v>
      </c>
      <c r="AG12" s="4">
        <v>14.5</v>
      </c>
      <c r="AH12" s="4">
        <v>15</v>
      </c>
      <c r="AI12" s="4">
        <v>15.5</v>
      </c>
      <c r="AJ12" s="4">
        <v>16</v>
      </c>
      <c r="AK12" s="4">
        <v>16.5</v>
      </c>
      <c r="AL12" s="4">
        <v>17</v>
      </c>
      <c r="AM12" s="4">
        <v>17.5</v>
      </c>
      <c r="AN12" s="4">
        <v>18</v>
      </c>
      <c r="AO12" s="1" t="s">
        <v>106</v>
      </c>
    </row>
    <row r="13" spans="1:41" ht="44.25" customHeight="1" x14ac:dyDescent="0.25">
      <c r="A13" s="101" t="s">
        <v>91</v>
      </c>
      <c r="B13" s="103" t="s">
        <v>92</v>
      </c>
      <c r="C13" s="22" t="s">
        <v>41</v>
      </c>
      <c r="D13" s="25">
        <v>0.4</v>
      </c>
      <c r="E13" s="25" t="s">
        <v>64</v>
      </c>
      <c r="F13" s="55" t="s">
        <v>63</v>
      </c>
      <c r="G13" s="54">
        <v>0.1</v>
      </c>
      <c r="H13" s="25" t="s">
        <v>61</v>
      </c>
      <c r="I13" s="55" t="s">
        <v>62</v>
      </c>
      <c r="J13" s="54">
        <v>0.2</v>
      </c>
      <c r="K13" s="25" t="s">
        <v>59</v>
      </c>
      <c r="L13" s="55" t="s">
        <v>60</v>
      </c>
      <c r="M13" s="54">
        <v>0.3</v>
      </c>
      <c r="N13" s="25" t="s">
        <v>57</v>
      </c>
      <c r="O13" s="55" t="s">
        <v>58</v>
      </c>
      <c r="P13" s="56">
        <v>0.4</v>
      </c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131">
        <v>6</v>
      </c>
    </row>
    <row r="14" spans="1:41" ht="45" customHeight="1" x14ac:dyDescent="0.25">
      <c r="A14" s="101" t="s">
        <v>93</v>
      </c>
      <c r="B14" s="103" t="s">
        <v>95</v>
      </c>
      <c r="C14" s="22" t="s">
        <v>41</v>
      </c>
      <c r="D14" s="25">
        <v>0.75</v>
      </c>
      <c r="E14" s="61" t="s">
        <v>65</v>
      </c>
      <c r="F14" s="62" t="s">
        <v>67</v>
      </c>
      <c r="G14" s="63">
        <v>9.3799999999999994E-2</v>
      </c>
      <c r="H14" s="61" t="s">
        <v>68</v>
      </c>
      <c r="I14" s="62" t="s">
        <v>69</v>
      </c>
      <c r="J14" s="63">
        <v>0.1875</v>
      </c>
      <c r="K14" s="61" t="s">
        <v>72</v>
      </c>
      <c r="L14" s="62" t="s">
        <v>73</v>
      </c>
      <c r="M14" s="63">
        <v>0.3</v>
      </c>
      <c r="N14" s="61" t="s">
        <v>74</v>
      </c>
      <c r="O14" s="62" t="s">
        <v>77</v>
      </c>
      <c r="P14" s="64">
        <v>0.375</v>
      </c>
      <c r="Q14" s="64" t="s">
        <v>75</v>
      </c>
      <c r="R14" s="64" t="s">
        <v>76</v>
      </c>
      <c r="S14" s="64">
        <v>0.46879999999999999</v>
      </c>
      <c r="T14" s="64" t="s">
        <v>78</v>
      </c>
      <c r="U14" s="64" t="s">
        <v>80</v>
      </c>
      <c r="V14" s="64">
        <v>0.5625</v>
      </c>
      <c r="W14" s="64" t="s">
        <v>81</v>
      </c>
      <c r="X14" s="64" t="s">
        <v>82</v>
      </c>
      <c r="Y14" s="64">
        <v>0.65629999999999999</v>
      </c>
      <c r="Z14" s="64" t="s">
        <v>83</v>
      </c>
      <c r="AA14" s="64" t="s">
        <v>84</v>
      </c>
      <c r="AB14" s="56">
        <v>0.75</v>
      </c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131">
        <v>12</v>
      </c>
    </row>
    <row r="15" spans="1:41" ht="45" customHeight="1" x14ac:dyDescent="0.25">
      <c r="A15" s="101" t="s">
        <v>94</v>
      </c>
      <c r="B15" s="18" t="s">
        <v>18</v>
      </c>
      <c r="C15" s="22" t="s">
        <v>46</v>
      </c>
      <c r="D15" s="81">
        <v>0.75</v>
      </c>
      <c r="E15" s="81" t="s">
        <v>47</v>
      </c>
      <c r="F15" s="73">
        <v>0.73</v>
      </c>
      <c r="G15" s="73">
        <v>0.745</v>
      </c>
      <c r="H15" s="73">
        <v>0.76</v>
      </c>
      <c r="I15" s="73">
        <v>0.77500000000000002</v>
      </c>
      <c r="J15" s="73">
        <v>0.79</v>
      </c>
      <c r="K15" s="73">
        <v>0.80500000000000005</v>
      </c>
      <c r="L15" s="73">
        <v>0.82</v>
      </c>
      <c r="M15" s="73">
        <v>0.83499999999999996</v>
      </c>
      <c r="N15" s="73">
        <v>0.85</v>
      </c>
      <c r="O15" s="73">
        <v>0.86499999999999999</v>
      </c>
      <c r="P15" s="73">
        <v>0.88</v>
      </c>
      <c r="Q15" s="73">
        <v>0.89500000000000002</v>
      </c>
      <c r="R15" s="73">
        <v>0.91</v>
      </c>
      <c r="S15" s="73">
        <v>0.92500000000000004</v>
      </c>
      <c r="T15" s="73">
        <v>0.94</v>
      </c>
      <c r="U15" s="73">
        <v>0.95499999999999996</v>
      </c>
      <c r="V15" s="74">
        <v>0.97</v>
      </c>
      <c r="W15" s="74">
        <v>0.98499999999999999</v>
      </c>
      <c r="X15" s="74">
        <v>1</v>
      </c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37">
        <v>10</v>
      </c>
    </row>
    <row r="16" spans="1:41" ht="47.25" customHeight="1" x14ac:dyDescent="0.25">
      <c r="A16" s="101" t="s">
        <v>96</v>
      </c>
      <c r="B16" s="103" t="s">
        <v>21</v>
      </c>
      <c r="C16" s="22" t="s">
        <v>46</v>
      </c>
      <c r="D16" s="81">
        <v>0.75</v>
      </c>
      <c r="E16" s="81" t="s">
        <v>5</v>
      </c>
      <c r="F16" s="84">
        <v>0.75</v>
      </c>
      <c r="G16" s="73">
        <v>0.77500000000000002</v>
      </c>
      <c r="H16" s="84">
        <v>0.79500000000000004</v>
      </c>
      <c r="I16" s="73">
        <v>0.82499999999999996</v>
      </c>
      <c r="J16" s="84">
        <v>0.84499999999999997</v>
      </c>
      <c r="K16" s="73">
        <v>0.875</v>
      </c>
      <c r="L16" s="84">
        <v>0.89500000000000002</v>
      </c>
      <c r="M16" s="73">
        <v>0.92500000000000004</v>
      </c>
      <c r="N16" s="84">
        <v>0.94499999999999995</v>
      </c>
      <c r="O16" s="73">
        <v>0.97499999999999998</v>
      </c>
      <c r="P16" s="84">
        <v>0.995</v>
      </c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37">
        <v>6</v>
      </c>
    </row>
    <row r="17" spans="1:41" ht="24" customHeight="1" x14ac:dyDescent="0.25">
      <c r="A17" s="223" t="s">
        <v>22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</row>
    <row r="18" spans="1:41" ht="33" x14ac:dyDescent="0.25">
      <c r="A18" s="14" t="s">
        <v>0</v>
      </c>
      <c r="B18" s="14" t="s">
        <v>1</v>
      </c>
      <c r="C18" s="14" t="s">
        <v>39</v>
      </c>
      <c r="D18" s="85" t="s">
        <v>107</v>
      </c>
      <c r="E18" s="2">
        <v>0</v>
      </c>
      <c r="F18" s="2">
        <v>1</v>
      </c>
      <c r="G18" s="2">
        <v>1.5</v>
      </c>
      <c r="H18" s="3">
        <v>2</v>
      </c>
      <c r="I18" s="3">
        <v>2.5</v>
      </c>
      <c r="J18" s="3">
        <v>3</v>
      </c>
      <c r="K18" s="3">
        <v>3.5</v>
      </c>
      <c r="L18" s="3">
        <v>4</v>
      </c>
      <c r="M18" s="3">
        <v>4.5</v>
      </c>
      <c r="N18" s="3">
        <v>5</v>
      </c>
      <c r="O18" s="3">
        <v>5.5</v>
      </c>
      <c r="P18" s="3">
        <v>6</v>
      </c>
      <c r="Q18" s="3">
        <v>6.5</v>
      </c>
      <c r="R18" s="3">
        <v>7</v>
      </c>
      <c r="S18" s="3">
        <v>7.5</v>
      </c>
      <c r="T18" s="3">
        <v>8</v>
      </c>
      <c r="U18" s="3">
        <v>8.5</v>
      </c>
      <c r="V18" s="3">
        <v>9</v>
      </c>
      <c r="W18" s="3">
        <v>9.5</v>
      </c>
      <c r="X18" s="3">
        <v>10</v>
      </c>
      <c r="Y18" s="3">
        <v>10.5</v>
      </c>
      <c r="Z18" s="3">
        <v>11</v>
      </c>
      <c r="AA18" s="3">
        <v>11.5</v>
      </c>
      <c r="AB18" s="3">
        <v>12</v>
      </c>
      <c r="AC18" s="3">
        <v>12.5</v>
      </c>
      <c r="AD18" s="3">
        <v>13</v>
      </c>
      <c r="AE18" s="3">
        <v>13.5</v>
      </c>
      <c r="AF18" s="3">
        <v>14</v>
      </c>
      <c r="AG18" s="3">
        <v>14.5</v>
      </c>
      <c r="AH18" s="3">
        <v>15</v>
      </c>
      <c r="AI18" s="3">
        <v>15.5</v>
      </c>
      <c r="AJ18" s="3">
        <v>16</v>
      </c>
      <c r="AK18" s="3">
        <v>16.5</v>
      </c>
      <c r="AL18" s="3">
        <v>17</v>
      </c>
      <c r="AM18" s="3">
        <v>17.5</v>
      </c>
      <c r="AN18" s="4">
        <v>18</v>
      </c>
      <c r="AO18" s="1" t="s">
        <v>106</v>
      </c>
    </row>
    <row r="19" spans="1:41" ht="48.75" customHeight="1" x14ac:dyDescent="0.25">
      <c r="A19" s="89" t="s">
        <v>105</v>
      </c>
      <c r="B19" s="22" t="s">
        <v>98</v>
      </c>
      <c r="C19" s="22" t="s">
        <v>46</v>
      </c>
      <c r="D19" s="7" t="s">
        <v>25</v>
      </c>
      <c r="E19" s="9" t="s">
        <v>24</v>
      </c>
      <c r="F19" s="51" t="s">
        <v>26</v>
      </c>
      <c r="G19" s="42">
        <v>0.375</v>
      </c>
      <c r="H19" s="51">
        <v>0.5</v>
      </c>
      <c r="I19" s="42">
        <v>0.625</v>
      </c>
      <c r="J19" s="51">
        <v>0.75</v>
      </c>
      <c r="K19" s="42">
        <v>0.875</v>
      </c>
      <c r="L19" s="51">
        <v>1</v>
      </c>
      <c r="M19" s="229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1"/>
      <c r="AO19" s="37">
        <v>4</v>
      </c>
    </row>
    <row r="20" spans="1:41" ht="47.25" customHeight="1" x14ac:dyDescent="0.25">
      <c r="A20" s="86" t="s">
        <v>97</v>
      </c>
      <c r="B20" s="15" t="s">
        <v>99</v>
      </c>
      <c r="C20" s="22" t="s">
        <v>46</v>
      </c>
      <c r="D20" s="169">
        <v>0.9</v>
      </c>
      <c r="E20" s="9" t="s">
        <v>56</v>
      </c>
      <c r="F20" s="52">
        <v>0.82</v>
      </c>
      <c r="G20" s="52">
        <v>0.83</v>
      </c>
      <c r="H20" s="52">
        <v>0.84</v>
      </c>
      <c r="I20" s="52">
        <v>0.85</v>
      </c>
      <c r="J20" s="53">
        <v>0.86</v>
      </c>
      <c r="K20" s="53">
        <v>0.87</v>
      </c>
      <c r="L20" s="53">
        <v>0.88</v>
      </c>
      <c r="M20" s="53">
        <v>0.89</v>
      </c>
      <c r="N20" s="53">
        <v>0.9</v>
      </c>
      <c r="O20" s="53">
        <v>0.91</v>
      </c>
      <c r="P20" s="53">
        <v>0.92</v>
      </c>
      <c r="Q20" s="53">
        <v>0.93</v>
      </c>
      <c r="R20" s="52">
        <v>0.94</v>
      </c>
      <c r="S20" s="52">
        <v>0.95</v>
      </c>
      <c r="T20" s="52">
        <v>0.96</v>
      </c>
      <c r="U20" s="52">
        <v>0.97</v>
      </c>
      <c r="V20" s="52">
        <v>0.98</v>
      </c>
      <c r="W20" s="52">
        <v>0.99</v>
      </c>
      <c r="X20" s="52">
        <v>1</v>
      </c>
      <c r="Y20" s="232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4"/>
      <c r="AO20" s="37">
        <v>10</v>
      </c>
    </row>
    <row r="21" spans="1:41" ht="20.25" x14ac:dyDescent="0.25">
      <c r="A21" s="223" t="s">
        <v>27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</row>
    <row r="22" spans="1:41" ht="33" x14ac:dyDescent="0.25">
      <c r="A22" s="14" t="s">
        <v>0</v>
      </c>
      <c r="B22" s="14" t="s">
        <v>1</v>
      </c>
      <c r="C22" s="14" t="s">
        <v>39</v>
      </c>
      <c r="D22" s="85" t="s">
        <v>107</v>
      </c>
      <c r="E22" s="2">
        <v>0</v>
      </c>
      <c r="F22" s="2">
        <v>1</v>
      </c>
      <c r="G22" s="2">
        <v>1.5</v>
      </c>
      <c r="H22" s="3">
        <v>2</v>
      </c>
      <c r="I22" s="3">
        <v>2.5</v>
      </c>
      <c r="J22" s="3">
        <v>3</v>
      </c>
      <c r="K22" s="3">
        <v>3.5</v>
      </c>
      <c r="L22" s="3">
        <v>4</v>
      </c>
      <c r="M22" s="3">
        <v>4.5</v>
      </c>
      <c r="N22" s="3">
        <v>5</v>
      </c>
      <c r="O22" s="3">
        <v>5.5</v>
      </c>
      <c r="P22" s="3">
        <v>6</v>
      </c>
      <c r="Q22" s="3">
        <v>6.5</v>
      </c>
      <c r="R22" s="3">
        <v>7</v>
      </c>
      <c r="S22" s="3">
        <v>7.5</v>
      </c>
      <c r="T22" s="3">
        <v>8</v>
      </c>
      <c r="U22" s="3">
        <v>8.5</v>
      </c>
      <c r="V22" s="3">
        <v>9</v>
      </c>
      <c r="W22" s="3">
        <v>9.5</v>
      </c>
      <c r="X22" s="3">
        <v>10</v>
      </c>
      <c r="Y22" s="3">
        <v>10.5</v>
      </c>
      <c r="Z22" s="3">
        <v>11</v>
      </c>
      <c r="AA22" s="3">
        <v>11.5</v>
      </c>
      <c r="AB22" s="3">
        <v>12</v>
      </c>
      <c r="AC22" s="3">
        <v>12.5</v>
      </c>
      <c r="AD22" s="3">
        <v>13</v>
      </c>
      <c r="AE22" s="3">
        <v>13.5</v>
      </c>
      <c r="AF22" s="3">
        <v>14</v>
      </c>
      <c r="AG22" s="3">
        <v>14.5</v>
      </c>
      <c r="AH22" s="3">
        <v>15</v>
      </c>
      <c r="AI22" s="3">
        <v>15.5</v>
      </c>
      <c r="AJ22" s="3">
        <v>16</v>
      </c>
      <c r="AK22" s="3">
        <v>16.5</v>
      </c>
      <c r="AL22" s="3">
        <v>17</v>
      </c>
      <c r="AM22" s="3">
        <v>17.5</v>
      </c>
      <c r="AN22" s="4">
        <v>18</v>
      </c>
      <c r="AO22" s="1" t="s">
        <v>106</v>
      </c>
    </row>
    <row r="23" spans="1:41" ht="60" customHeight="1" x14ac:dyDescent="0.25">
      <c r="A23" s="101" t="s">
        <v>27</v>
      </c>
      <c r="B23" s="104" t="s">
        <v>100</v>
      </c>
      <c r="C23" s="22" t="s">
        <v>46</v>
      </c>
      <c r="D23" s="7" t="s">
        <v>25</v>
      </c>
      <c r="E23" s="132" t="s">
        <v>28</v>
      </c>
      <c r="F23" s="133" t="s">
        <v>29</v>
      </c>
      <c r="G23" s="12"/>
      <c r="H23" s="244" t="s">
        <v>101</v>
      </c>
      <c r="I23" s="245"/>
      <c r="J23" s="245"/>
      <c r="K23" s="245"/>
      <c r="L23" s="245"/>
      <c r="M23" s="245"/>
      <c r="N23" s="245"/>
      <c r="O23" s="245"/>
      <c r="P23" s="245"/>
      <c r="Q23" s="246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37">
        <v>1</v>
      </c>
    </row>
    <row r="24" spans="1:41" ht="48.75" customHeight="1" x14ac:dyDescent="0.25">
      <c r="A24" s="101" t="s">
        <v>27</v>
      </c>
      <c r="B24" s="105" t="s">
        <v>30</v>
      </c>
      <c r="C24" s="22" t="s">
        <v>46</v>
      </c>
      <c r="D24" s="7" t="s">
        <v>25</v>
      </c>
      <c r="E24" s="9" t="s">
        <v>28</v>
      </c>
      <c r="F24" s="106" t="s">
        <v>29</v>
      </c>
      <c r="G24" s="106"/>
      <c r="H24" s="106"/>
      <c r="I24" s="106"/>
      <c r="J24" s="106"/>
      <c r="K24" s="106"/>
      <c r="L24" s="106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8"/>
      <c r="AE24" s="109"/>
      <c r="AF24" s="109"/>
      <c r="AG24" s="109"/>
      <c r="AH24" s="110"/>
      <c r="AI24" s="111"/>
      <c r="AJ24" s="111"/>
      <c r="AK24" s="111"/>
      <c r="AL24" s="111"/>
      <c r="AM24" s="111"/>
      <c r="AN24" s="116"/>
      <c r="AO24" s="37">
        <v>1</v>
      </c>
    </row>
    <row r="25" spans="1:41" ht="61.5" customHeight="1" x14ac:dyDescent="0.25">
      <c r="A25" s="101" t="s">
        <v>27</v>
      </c>
      <c r="B25" s="105" t="s">
        <v>31</v>
      </c>
      <c r="C25" s="22" t="s">
        <v>46</v>
      </c>
      <c r="D25" s="7" t="s">
        <v>25</v>
      </c>
      <c r="E25" s="9" t="s">
        <v>28</v>
      </c>
      <c r="F25" s="106" t="s">
        <v>29</v>
      </c>
      <c r="G25" s="106"/>
      <c r="H25" s="106"/>
      <c r="I25" s="106"/>
      <c r="J25" s="106"/>
      <c r="K25" s="106"/>
      <c r="L25" s="106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8"/>
      <c r="AE25" s="109"/>
      <c r="AF25" s="109"/>
      <c r="AG25" s="109"/>
      <c r="AH25" s="110"/>
      <c r="AI25" s="111"/>
      <c r="AJ25" s="111"/>
      <c r="AK25" s="111"/>
      <c r="AL25" s="111"/>
      <c r="AM25" s="111"/>
      <c r="AN25" s="116"/>
      <c r="AO25" s="37">
        <v>1</v>
      </c>
    </row>
    <row r="26" spans="1:41" ht="51.75" customHeight="1" x14ac:dyDescent="0.25">
      <c r="A26" s="101" t="s">
        <v>27</v>
      </c>
      <c r="B26" s="105" t="s">
        <v>32</v>
      </c>
      <c r="C26" s="22" t="s">
        <v>46</v>
      </c>
      <c r="D26" s="7" t="s">
        <v>25</v>
      </c>
      <c r="E26" s="112" t="s">
        <v>28</v>
      </c>
      <c r="F26" s="113" t="s">
        <v>29</v>
      </c>
      <c r="G26" s="113"/>
      <c r="H26" s="113"/>
      <c r="I26" s="113"/>
      <c r="J26" s="113"/>
      <c r="K26" s="113"/>
      <c r="L26" s="113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5"/>
      <c r="AD26" s="109"/>
      <c r="AE26" s="109"/>
      <c r="AF26" s="109"/>
      <c r="AG26" s="109"/>
      <c r="AH26" s="110"/>
      <c r="AI26" s="111"/>
      <c r="AJ26" s="111"/>
      <c r="AK26" s="111"/>
      <c r="AL26" s="111"/>
      <c r="AM26" s="111"/>
      <c r="AN26" s="116"/>
      <c r="AO26" s="37">
        <v>1</v>
      </c>
    </row>
    <row r="27" spans="1:41" ht="20.25" x14ac:dyDescent="0.25">
      <c r="A27" s="235" t="s">
        <v>33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</row>
    <row r="28" spans="1:41" ht="63" customHeight="1" x14ac:dyDescent="0.25">
      <c r="A28" s="87" t="s">
        <v>34</v>
      </c>
      <c r="B28" s="105" t="s">
        <v>35</v>
      </c>
      <c r="C28" s="22" t="s">
        <v>46</v>
      </c>
      <c r="D28" s="7" t="s">
        <v>25</v>
      </c>
      <c r="E28" s="117" t="s">
        <v>36</v>
      </c>
      <c r="F28" s="118">
        <v>0</v>
      </c>
      <c r="G28" s="119"/>
      <c r="H28" s="117" t="s">
        <v>37</v>
      </c>
      <c r="I28" s="120">
        <v>-2.5</v>
      </c>
      <c r="J28" s="121"/>
      <c r="K28" s="117" t="s">
        <v>38</v>
      </c>
      <c r="L28" s="118">
        <v>-5</v>
      </c>
      <c r="M28" s="117"/>
      <c r="N28" s="122"/>
      <c r="O28" s="122"/>
      <c r="P28" s="123"/>
      <c r="Q28" s="123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5"/>
      <c r="AD28" s="125"/>
      <c r="AE28" s="125"/>
      <c r="AF28" s="125"/>
      <c r="AG28" s="125"/>
      <c r="AH28" s="126"/>
      <c r="AI28" s="127"/>
      <c r="AJ28" s="127"/>
      <c r="AK28" s="127"/>
      <c r="AL28" s="127"/>
      <c r="AM28" s="127"/>
      <c r="AN28" s="93"/>
      <c r="AO28" s="37">
        <v>0</v>
      </c>
    </row>
    <row r="29" spans="1:41" ht="75" customHeight="1" x14ac:dyDescent="0.25">
      <c r="A29" s="101" t="s">
        <v>119</v>
      </c>
      <c r="B29" s="105" t="s">
        <v>120</v>
      </c>
      <c r="C29" s="22" t="s">
        <v>41</v>
      </c>
      <c r="D29" s="7" t="s">
        <v>25</v>
      </c>
      <c r="E29" s="117" t="s">
        <v>121</v>
      </c>
      <c r="F29" s="118">
        <v>0</v>
      </c>
      <c r="G29" s="119"/>
      <c r="H29" s="117"/>
      <c r="I29" s="120"/>
      <c r="J29" s="121"/>
      <c r="K29" s="117" t="s">
        <v>122</v>
      </c>
      <c r="L29" s="118">
        <v>-5</v>
      </c>
      <c r="M29" s="117"/>
      <c r="N29" s="122"/>
      <c r="O29" s="122"/>
      <c r="P29" s="123"/>
      <c r="Q29" s="123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5"/>
      <c r="AD29" s="125"/>
      <c r="AE29" s="125"/>
      <c r="AF29" s="125"/>
      <c r="AG29" s="125"/>
      <c r="AH29" s="126"/>
      <c r="AI29" s="127"/>
      <c r="AJ29" s="127"/>
      <c r="AK29" s="127"/>
      <c r="AL29" s="127"/>
      <c r="AM29" s="127"/>
      <c r="AN29" s="93"/>
      <c r="AO29" s="37">
        <v>0</v>
      </c>
    </row>
    <row r="30" spans="1:41" ht="18" x14ac:dyDescent="0.25">
      <c r="AL30" s="173" t="s">
        <v>108</v>
      </c>
      <c r="AO30" s="166">
        <f>SUM(AO3:AO29)</f>
        <v>84</v>
      </c>
    </row>
  </sheetData>
  <mergeCells count="17">
    <mergeCell ref="A27:AO27"/>
    <mergeCell ref="S10:AN10"/>
    <mergeCell ref="Y15:AN15"/>
    <mergeCell ref="Q16:AN16"/>
    <mergeCell ref="E8:AO8"/>
    <mergeCell ref="H23:Q23"/>
    <mergeCell ref="Q13:AN13"/>
    <mergeCell ref="AC14:AN14"/>
    <mergeCell ref="A1:AN1"/>
    <mergeCell ref="A4:AO4"/>
    <mergeCell ref="A11:AO11"/>
    <mergeCell ref="A17:AO17"/>
    <mergeCell ref="A21:AO21"/>
    <mergeCell ref="M19:AN19"/>
    <mergeCell ref="Y20:AN20"/>
    <mergeCell ref="O6:AN6"/>
    <mergeCell ref="O7:AN7"/>
  </mergeCells>
  <pageMargins left="0.25" right="0.25" top="0.75" bottom="0.75" header="0.3" footer="0.3"/>
  <pageSetup paperSize="5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CCE3-AA84-4CAE-A657-BC3179A69F65}">
  <dimension ref="A1:AO28"/>
  <sheetViews>
    <sheetView topLeftCell="A22" zoomScale="80" zoomScaleNormal="80" workbookViewId="0">
      <selection activeCell="A27" sqref="A27:L27"/>
    </sheetView>
  </sheetViews>
  <sheetFormatPr defaultRowHeight="15" x14ac:dyDescent="0.25"/>
  <cols>
    <col min="1" max="1" width="31.85546875" style="94" customWidth="1"/>
    <col min="2" max="2" width="48.85546875" style="94" customWidth="1"/>
    <col min="3" max="3" width="14.28515625" style="94" customWidth="1"/>
    <col min="4" max="4" width="14.7109375" customWidth="1"/>
    <col min="5" max="5" width="10.85546875" customWidth="1"/>
    <col min="6" max="6" width="11.85546875" customWidth="1"/>
    <col min="7" max="7" width="9.28515625" bestFit="1" customWidth="1"/>
    <col min="8" max="8" width="11.5703125" customWidth="1"/>
    <col min="9" max="9" width="11.85546875" customWidth="1"/>
    <col min="11" max="11" width="11" customWidth="1"/>
    <col min="12" max="12" width="10.5703125" customWidth="1"/>
    <col min="13" max="13" width="9.28515625" bestFit="1" customWidth="1"/>
    <col min="14" max="14" width="10.5703125" customWidth="1"/>
    <col min="15" max="15" width="11.28515625" customWidth="1"/>
    <col min="16" max="16" width="9.28515625" bestFit="1" customWidth="1"/>
    <col min="17" max="17" width="11.5703125" customWidth="1"/>
    <col min="18" max="18" width="10.5703125" customWidth="1"/>
    <col min="19" max="19" width="10.85546875" customWidth="1"/>
    <col min="20" max="20" width="11.5703125" customWidth="1"/>
    <col min="21" max="21" width="11.7109375" customWidth="1"/>
    <col min="23" max="23" width="12" customWidth="1"/>
    <col min="24" max="24" width="11.28515625" bestFit="1" customWidth="1"/>
    <col min="25" max="25" width="10.85546875" customWidth="1"/>
    <col min="26" max="26" width="11.5703125" customWidth="1"/>
    <col min="27" max="27" width="12.85546875" customWidth="1"/>
    <col min="40" max="40" width="9.5703125" customWidth="1"/>
  </cols>
  <sheetData>
    <row r="1" spans="1:41" ht="20.25" x14ac:dyDescent="0.25">
      <c r="A1" s="223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5"/>
    </row>
    <row r="2" spans="1:41" ht="33" x14ac:dyDescent="0.25">
      <c r="A2" s="14" t="s">
        <v>0</v>
      </c>
      <c r="B2" s="14" t="s">
        <v>1</v>
      </c>
      <c r="C2" s="14" t="s">
        <v>39</v>
      </c>
      <c r="D2" s="85" t="s">
        <v>107</v>
      </c>
      <c r="E2" s="4">
        <v>0</v>
      </c>
      <c r="F2" s="4">
        <v>1</v>
      </c>
      <c r="G2" s="4">
        <v>1.5</v>
      </c>
      <c r="H2" s="4">
        <v>2</v>
      </c>
      <c r="I2" s="4">
        <v>2.5</v>
      </c>
      <c r="J2" s="4">
        <v>3</v>
      </c>
      <c r="K2" s="4">
        <v>3.5</v>
      </c>
      <c r="L2" s="4">
        <v>4</v>
      </c>
      <c r="M2" s="4">
        <v>4.5</v>
      </c>
      <c r="N2" s="4">
        <v>5</v>
      </c>
      <c r="O2" s="4">
        <v>5.5</v>
      </c>
      <c r="P2" s="4">
        <v>6</v>
      </c>
      <c r="Q2" s="4">
        <v>6.5</v>
      </c>
      <c r="R2" s="4">
        <v>7</v>
      </c>
      <c r="S2" s="4">
        <v>7.5</v>
      </c>
      <c r="T2" s="4">
        <v>8</v>
      </c>
      <c r="U2" s="4">
        <v>8.5</v>
      </c>
      <c r="V2" s="4">
        <v>9</v>
      </c>
      <c r="W2" s="4">
        <v>9.5</v>
      </c>
      <c r="X2" s="4">
        <v>10</v>
      </c>
      <c r="Y2" s="4">
        <v>10.5</v>
      </c>
      <c r="Z2" s="4">
        <v>11</v>
      </c>
      <c r="AA2" s="4">
        <v>11.5</v>
      </c>
      <c r="AB2" s="4">
        <v>12</v>
      </c>
      <c r="AC2" s="4">
        <v>12.5</v>
      </c>
      <c r="AD2" s="4">
        <v>13</v>
      </c>
      <c r="AE2" s="4">
        <v>13.5</v>
      </c>
      <c r="AF2" s="4">
        <v>14</v>
      </c>
      <c r="AG2" s="4">
        <v>14.5</v>
      </c>
      <c r="AH2" s="4">
        <v>15</v>
      </c>
      <c r="AI2" s="4">
        <v>15.5</v>
      </c>
      <c r="AJ2" s="4">
        <v>16</v>
      </c>
      <c r="AK2" s="4">
        <v>16.5</v>
      </c>
      <c r="AL2" s="4">
        <v>17</v>
      </c>
      <c r="AM2" s="4">
        <v>17.5</v>
      </c>
      <c r="AN2" s="4">
        <v>18</v>
      </c>
      <c r="AO2" s="1" t="s">
        <v>106</v>
      </c>
    </row>
    <row r="3" spans="1:41" ht="45.75" customHeight="1" x14ac:dyDescent="0.25">
      <c r="A3" s="102" t="s">
        <v>86</v>
      </c>
      <c r="B3" s="16" t="s">
        <v>109</v>
      </c>
      <c r="C3" s="170" t="s">
        <v>41</v>
      </c>
      <c r="D3" s="171">
        <v>0.85</v>
      </c>
      <c r="E3" s="10" t="s">
        <v>3</v>
      </c>
      <c r="F3" s="167">
        <v>0.8</v>
      </c>
      <c r="G3" s="167">
        <v>0.8125</v>
      </c>
      <c r="H3" s="168">
        <v>0.82499999999999996</v>
      </c>
      <c r="I3" s="167">
        <v>0.83750000000000002</v>
      </c>
      <c r="J3" s="168">
        <v>0.85</v>
      </c>
      <c r="K3" s="167">
        <v>0.86250000000000004</v>
      </c>
      <c r="L3" s="167">
        <v>0.875</v>
      </c>
      <c r="M3" s="167">
        <v>0.88749999999999996</v>
      </c>
      <c r="N3" s="168">
        <v>0.89500000000000002</v>
      </c>
      <c r="O3" s="168">
        <v>0.9</v>
      </c>
      <c r="P3" s="168">
        <v>0.90500000000000003</v>
      </c>
      <c r="Q3" s="168">
        <v>0.91</v>
      </c>
      <c r="R3" s="168">
        <v>0.91500000000000004</v>
      </c>
      <c r="S3" s="168">
        <v>0.92</v>
      </c>
      <c r="T3" s="168">
        <v>0.92500000000000004</v>
      </c>
      <c r="U3" s="168">
        <v>0.93</v>
      </c>
      <c r="V3" s="168">
        <v>0.93500000000000005</v>
      </c>
      <c r="W3" s="168">
        <v>0.94</v>
      </c>
      <c r="X3" s="168">
        <v>0.94499999999999995</v>
      </c>
      <c r="Y3" s="168">
        <v>0.95</v>
      </c>
      <c r="Z3" s="168">
        <v>0.95499999999999996</v>
      </c>
      <c r="AA3" s="168">
        <v>0.96</v>
      </c>
      <c r="AB3" s="168">
        <v>0.96499999999999997</v>
      </c>
      <c r="AC3" s="168">
        <v>0.97</v>
      </c>
      <c r="AD3" s="168">
        <v>0.97499999999999998</v>
      </c>
      <c r="AE3" s="168">
        <v>0.98</v>
      </c>
      <c r="AF3" s="168">
        <v>0.98499999999999999</v>
      </c>
      <c r="AG3" s="168">
        <v>0.99</v>
      </c>
      <c r="AH3" s="168">
        <v>0.995</v>
      </c>
      <c r="AI3" s="147" t="s">
        <v>4</v>
      </c>
      <c r="AJ3" s="147" t="s">
        <v>4</v>
      </c>
      <c r="AK3" s="147" t="s">
        <v>4</v>
      </c>
      <c r="AL3" s="147" t="s">
        <v>4</v>
      </c>
      <c r="AM3" s="147" t="s">
        <v>4</v>
      </c>
      <c r="AN3" s="147" t="s">
        <v>4</v>
      </c>
      <c r="AO3" s="35">
        <v>15</v>
      </c>
    </row>
    <row r="4" spans="1:41" ht="20.25" customHeight="1" x14ac:dyDescent="0.25">
      <c r="A4" s="226" t="s">
        <v>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8"/>
    </row>
    <row r="5" spans="1:41" ht="33" x14ac:dyDescent="0.25">
      <c r="A5" s="14" t="s">
        <v>0</v>
      </c>
      <c r="B5" s="14" t="s">
        <v>1</v>
      </c>
      <c r="C5" s="14" t="s">
        <v>39</v>
      </c>
      <c r="D5" s="85" t="s">
        <v>107</v>
      </c>
      <c r="E5" s="4">
        <v>0</v>
      </c>
      <c r="F5" s="4">
        <v>1</v>
      </c>
      <c r="G5" s="4">
        <v>1.5</v>
      </c>
      <c r="H5" s="4">
        <v>2</v>
      </c>
      <c r="I5" s="4">
        <v>2.5</v>
      </c>
      <c r="J5" s="4">
        <v>3</v>
      </c>
      <c r="K5" s="4">
        <v>3.5</v>
      </c>
      <c r="L5" s="4">
        <v>4</v>
      </c>
      <c r="M5" s="4">
        <v>4.5</v>
      </c>
      <c r="N5" s="4">
        <v>5</v>
      </c>
      <c r="O5" s="4">
        <v>5.5</v>
      </c>
      <c r="P5" s="4">
        <v>6</v>
      </c>
      <c r="Q5" s="4">
        <v>6.5</v>
      </c>
      <c r="R5" s="4">
        <v>7</v>
      </c>
      <c r="S5" s="4">
        <v>7.5</v>
      </c>
      <c r="T5" s="4">
        <v>8</v>
      </c>
      <c r="U5" s="4">
        <v>8.5</v>
      </c>
      <c r="V5" s="4">
        <v>9</v>
      </c>
      <c r="W5" s="4">
        <v>9.5</v>
      </c>
      <c r="X5" s="4">
        <v>10</v>
      </c>
      <c r="Y5" s="4">
        <v>10.5</v>
      </c>
      <c r="Z5" s="4">
        <v>11</v>
      </c>
      <c r="AA5" s="4">
        <v>11.5</v>
      </c>
      <c r="AB5" s="4">
        <v>12</v>
      </c>
      <c r="AC5" s="4">
        <v>12.5</v>
      </c>
      <c r="AD5" s="4">
        <v>13</v>
      </c>
      <c r="AE5" s="4">
        <v>13.5</v>
      </c>
      <c r="AF5" s="4">
        <v>14</v>
      </c>
      <c r="AG5" s="4">
        <v>14.5</v>
      </c>
      <c r="AH5" s="4">
        <v>15</v>
      </c>
      <c r="AI5" s="4">
        <v>15.5</v>
      </c>
      <c r="AJ5" s="4">
        <v>16</v>
      </c>
      <c r="AK5" s="4">
        <v>16.5</v>
      </c>
      <c r="AL5" s="4">
        <v>17</v>
      </c>
      <c r="AM5" s="4">
        <v>17.5</v>
      </c>
      <c r="AN5" s="4">
        <v>18</v>
      </c>
      <c r="AO5" s="1" t="s">
        <v>106</v>
      </c>
    </row>
    <row r="6" spans="1:41" ht="46.5" customHeight="1" x14ac:dyDescent="0.25">
      <c r="A6" s="102" t="s">
        <v>88</v>
      </c>
      <c r="B6" s="16" t="s">
        <v>102</v>
      </c>
      <c r="C6" s="170" t="s">
        <v>41</v>
      </c>
      <c r="D6" s="57">
        <v>1</v>
      </c>
      <c r="E6" s="57" t="s">
        <v>42</v>
      </c>
      <c r="F6" s="134"/>
      <c r="G6" s="134" t="s">
        <v>43</v>
      </c>
      <c r="H6" s="134"/>
      <c r="I6" s="134" t="s">
        <v>44</v>
      </c>
      <c r="J6" s="135" t="s">
        <v>45</v>
      </c>
      <c r="K6" s="134"/>
      <c r="L6" s="136"/>
      <c r="M6" s="136"/>
      <c r="N6" s="137">
        <v>1</v>
      </c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35">
        <v>5</v>
      </c>
    </row>
    <row r="7" spans="1:41" ht="20.25" customHeight="1" x14ac:dyDescent="0.25">
      <c r="A7" s="130" t="s">
        <v>7</v>
      </c>
      <c r="B7" s="91"/>
      <c r="C7" s="91"/>
      <c r="D7" s="92"/>
      <c r="E7" s="240" t="s">
        <v>8</v>
      </c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</row>
    <row r="8" spans="1:41" ht="33" x14ac:dyDescent="0.25">
      <c r="A8" s="14" t="s">
        <v>0</v>
      </c>
      <c r="B8" s="14" t="s">
        <v>1</v>
      </c>
      <c r="C8" s="14" t="s">
        <v>39</v>
      </c>
      <c r="D8" s="85" t="s">
        <v>107</v>
      </c>
      <c r="E8" s="4">
        <v>0</v>
      </c>
      <c r="F8" s="4">
        <v>1</v>
      </c>
      <c r="G8" s="4">
        <v>1.5</v>
      </c>
      <c r="H8" s="4">
        <v>2</v>
      </c>
      <c r="I8" s="4">
        <v>2.5</v>
      </c>
      <c r="J8" s="4">
        <v>3</v>
      </c>
      <c r="K8" s="4">
        <v>3.5</v>
      </c>
      <c r="L8" s="4">
        <v>4</v>
      </c>
      <c r="M8" s="4">
        <v>4.5</v>
      </c>
      <c r="N8" s="4">
        <v>5</v>
      </c>
      <c r="O8" s="4">
        <v>5.5</v>
      </c>
      <c r="P8" s="4">
        <v>6</v>
      </c>
      <c r="Q8" s="4">
        <v>6.5</v>
      </c>
      <c r="R8" s="4">
        <v>7</v>
      </c>
      <c r="S8" s="4">
        <v>7.5</v>
      </c>
      <c r="T8" s="4">
        <v>8</v>
      </c>
      <c r="U8" s="4">
        <v>8.5</v>
      </c>
      <c r="V8" s="4">
        <v>9</v>
      </c>
      <c r="W8" s="4">
        <v>9.5</v>
      </c>
      <c r="X8" s="4">
        <v>10</v>
      </c>
      <c r="Y8" s="4">
        <v>10.5</v>
      </c>
      <c r="Z8" s="4">
        <v>11</v>
      </c>
      <c r="AA8" s="4">
        <v>11.5</v>
      </c>
      <c r="AB8" s="4">
        <v>12</v>
      </c>
      <c r="AC8" s="4">
        <v>12.5</v>
      </c>
      <c r="AD8" s="4">
        <v>13</v>
      </c>
      <c r="AE8" s="4">
        <v>13.5</v>
      </c>
      <c r="AF8" s="4">
        <v>14</v>
      </c>
      <c r="AG8" s="4">
        <v>14.5</v>
      </c>
      <c r="AH8" s="4">
        <v>15</v>
      </c>
      <c r="AI8" s="4">
        <v>15.5</v>
      </c>
      <c r="AJ8" s="4">
        <v>16</v>
      </c>
      <c r="AK8" s="4">
        <v>16.5</v>
      </c>
      <c r="AL8" s="4">
        <v>17</v>
      </c>
      <c r="AM8" s="4">
        <v>17.5</v>
      </c>
      <c r="AN8" s="4">
        <v>18</v>
      </c>
      <c r="AO8" s="1" t="s">
        <v>106</v>
      </c>
    </row>
    <row r="9" spans="1:41" ht="47.25" customHeight="1" x14ac:dyDescent="0.25">
      <c r="A9" s="102" t="s">
        <v>89</v>
      </c>
      <c r="B9" s="19" t="s">
        <v>9</v>
      </c>
      <c r="C9" s="170" t="s">
        <v>41</v>
      </c>
      <c r="D9" s="8" t="s">
        <v>13</v>
      </c>
      <c r="E9" s="8" t="s">
        <v>14</v>
      </c>
      <c r="F9" s="32">
        <v>24</v>
      </c>
      <c r="G9" s="32">
        <v>23</v>
      </c>
      <c r="H9" s="32">
        <v>22</v>
      </c>
      <c r="I9" s="32">
        <v>21</v>
      </c>
      <c r="J9" s="32">
        <v>20</v>
      </c>
      <c r="K9" s="32">
        <v>19</v>
      </c>
      <c r="L9" s="32">
        <v>18</v>
      </c>
      <c r="M9" s="32">
        <v>17</v>
      </c>
      <c r="N9" s="32">
        <v>16</v>
      </c>
      <c r="O9" s="32">
        <v>15</v>
      </c>
      <c r="P9" s="32">
        <v>14</v>
      </c>
      <c r="Q9" s="32">
        <v>13</v>
      </c>
      <c r="R9" s="32">
        <v>12</v>
      </c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35">
        <v>7</v>
      </c>
    </row>
    <row r="10" spans="1:41" ht="20.25" x14ac:dyDescent="0.25">
      <c r="A10" s="223" t="s">
        <v>17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</row>
    <row r="11" spans="1:41" ht="33" x14ac:dyDescent="0.25">
      <c r="A11" s="14" t="s">
        <v>0</v>
      </c>
      <c r="B11" s="14" t="s">
        <v>1</v>
      </c>
      <c r="C11" s="14" t="s">
        <v>39</v>
      </c>
      <c r="D11" s="85" t="s">
        <v>107</v>
      </c>
      <c r="E11" s="4">
        <v>0</v>
      </c>
      <c r="F11" s="4">
        <v>1</v>
      </c>
      <c r="G11" s="4">
        <v>1.5</v>
      </c>
      <c r="H11" s="4">
        <v>2</v>
      </c>
      <c r="I11" s="4">
        <v>2.5</v>
      </c>
      <c r="J11" s="4">
        <v>3</v>
      </c>
      <c r="K11" s="4">
        <v>3.5</v>
      </c>
      <c r="L11" s="4">
        <v>4</v>
      </c>
      <c r="M11" s="4">
        <v>4.5</v>
      </c>
      <c r="N11" s="4">
        <v>5</v>
      </c>
      <c r="O11" s="4">
        <v>5.5</v>
      </c>
      <c r="P11" s="4">
        <v>6</v>
      </c>
      <c r="Q11" s="4">
        <v>6.5</v>
      </c>
      <c r="R11" s="4">
        <v>7</v>
      </c>
      <c r="S11" s="4">
        <v>7.5</v>
      </c>
      <c r="T11" s="4">
        <v>8</v>
      </c>
      <c r="U11" s="4">
        <v>8.5</v>
      </c>
      <c r="V11" s="4">
        <v>9</v>
      </c>
      <c r="W11" s="4">
        <v>9.5</v>
      </c>
      <c r="X11" s="4">
        <v>10</v>
      </c>
      <c r="Y11" s="4">
        <v>10.5</v>
      </c>
      <c r="Z11" s="4">
        <v>11</v>
      </c>
      <c r="AA11" s="4">
        <v>11.5</v>
      </c>
      <c r="AB11" s="4">
        <v>12</v>
      </c>
      <c r="AC11" s="4">
        <v>12.5</v>
      </c>
      <c r="AD11" s="4">
        <v>13</v>
      </c>
      <c r="AE11" s="4">
        <v>13.5</v>
      </c>
      <c r="AF11" s="4">
        <v>14</v>
      </c>
      <c r="AG11" s="4">
        <v>14.5</v>
      </c>
      <c r="AH11" s="4">
        <v>15</v>
      </c>
      <c r="AI11" s="4">
        <v>15.5</v>
      </c>
      <c r="AJ11" s="4">
        <v>16</v>
      </c>
      <c r="AK11" s="4">
        <v>16.5</v>
      </c>
      <c r="AL11" s="4">
        <v>17</v>
      </c>
      <c r="AM11" s="4">
        <v>17.5</v>
      </c>
      <c r="AN11" s="4">
        <v>18</v>
      </c>
      <c r="AO11" s="1" t="s">
        <v>106</v>
      </c>
    </row>
    <row r="12" spans="1:41" ht="45.75" customHeight="1" x14ac:dyDescent="0.25">
      <c r="A12" s="88" t="s">
        <v>91</v>
      </c>
      <c r="B12" s="17" t="s">
        <v>92</v>
      </c>
      <c r="C12" s="170" t="s">
        <v>41</v>
      </c>
      <c r="D12" s="172">
        <v>0.4</v>
      </c>
      <c r="E12" s="57" t="s">
        <v>64</v>
      </c>
      <c r="F12" s="57" t="s">
        <v>63</v>
      </c>
      <c r="G12" s="57">
        <v>0.1</v>
      </c>
      <c r="H12" s="57" t="s">
        <v>61</v>
      </c>
      <c r="I12" s="57" t="s">
        <v>62</v>
      </c>
      <c r="J12" s="57">
        <v>0.2</v>
      </c>
      <c r="K12" s="57" t="s">
        <v>59</v>
      </c>
      <c r="L12" s="57" t="s">
        <v>60</v>
      </c>
      <c r="M12" s="57">
        <v>0.3</v>
      </c>
      <c r="N12" s="57" t="s">
        <v>57</v>
      </c>
      <c r="O12" s="57" t="s">
        <v>58</v>
      </c>
      <c r="P12" s="58">
        <v>0.4</v>
      </c>
      <c r="Q12" s="258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60"/>
      <c r="AO12" s="165">
        <v>6</v>
      </c>
    </row>
    <row r="13" spans="1:41" ht="50.25" customHeight="1" x14ac:dyDescent="0.25">
      <c r="A13" s="88" t="s">
        <v>93</v>
      </c>
      <c r="B13" s="138" t="s">
        <v>95</v>
      </c>
      <c r="C13" s="170" t="s">
        <v>41</v>
      </c>
      <c r="D13" s="172">
        <v>0.75</v>
      </c>
      <c r="E13" s="65" t="s">
        <v>66</v>
      </c>
      <c r="F13" s="69" t="s">
        <v>67</v>
      </c>
      <c r="G13" s="65">
        <v>9.3799999999999994E-2</v>
      </c>
      <c r="H13" s="65" t="s">
        <v>68</v>
      </c>
      <c r="I13" s="69" t="s">
        <v>70</v>
      </c>
      <c r="J13" s="65">
        <v>0.1875</v>
      </c>
      <c r="K13" s="65" t="s">
        <v>72</v>
      </c>
      <c r="L13" s="69" t="s">
        <v>73</v>
      </c>
      <c r="M13" s="65">
        <v>0.3</v>
      </c>
      <c r="N13" s="65" t="s">
        <v>74</v>
      </c>
      <c r="O13" s="69" t="s">
        <v>77</v>
      </c>
      <c r="P13" s="66">
        <v>0.375</v>
      </c>
      <c r="Q13" s="71" t="s">
        <v>75</v>
      </c>
      <c r="R13" s="71" t="s">
        <v>76</v>
      </c>
      <c r="S13" s="66">
        <v>0.46879999999999999</v>
      </c>
      <c r="T13" s="71" t="s">
        <v>78</v>
      </c>
      <c r="U13" s="71" t="s">
        <v>80</v>
      </c>
      <c r="V13" s="66">
        <v>0.5625</v>
      </c>
      <c r="W13" s="71" t="s">
        <v>81</v>
      </c>
      <c r="X13" s="71" t="s">
        <v>82</v>
      </c>
      <c r="Y13" s="71">
        <v>0.65629999999999999</v>
      </c>
      <c r="Z13" s="71" t="s">
        <v>83</v>
      </c>
      <c r="AA13" s="71" t="s">
        <v>84</v>
      </c>
      <c r="AB13" s="58">
        <v>0.75</v>
      </c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60"/>
      <c r="AO13" s="165">
        <v>12</v>
      </c>
    </row>
    <row r="14" spans="1:41" ht="46.5" customHeight="1" x14ac:dyDescent="0.25">
      <c r="A14" s="88" t="s">
        <v>94</v>
      </c>
      <c r="B14" s="139" t="s">
        <v>18</v>
      </c>
      <c r="C14" s="170" t="s">
        <v>41</v>
      </c>
      <c r="D14" s="82">
        <v>0.75</v>
      </c>
      <c r="E14" s="82" t="s">
        <v>20</v>
      </c>
      <c r="F14" s="75">
        <v>0.65</v>
      </c>
      <c r="G14" s="75">
        <v>0.66</v>
      </c>
      <c r="H14" s="75">
        <v>0.67</v>
      </c>
      <c r="I14" s="75">
        <v>0.68</v>
      </c>
      <c r="J14" s="75">
        <v>0.69</v>
      </c>
      <c r="K14" s="75">
        <v>0.7</v>
      </c>
      <c r="L14" s="75">
        <v>0.71</v>
      </c>
      <c r="M14" s="75">
        <v>0.72</v>
      </c>
      <c r="N14" s="75">
        <v>0.73</v>
      </c>
      <c r="O14" s="75">
        <v>0.74</v>
      </c>
      <c r="P14" s="75">
        <v>0.75</v>
      </c>
      <c r="Q14" s="75">
        <v>0.76</v>
      </c>
      <c r="R14" s="75">
        <v>0.77</v>
      </c>
      <c r="S14" s="75">
        <v>0.78</v>
      </c>
      <c r="T14" s="75">
        <v>0.79</v>
      </c>
      <c r="U14" s="75">
        <v>0.8</v>
      </c>
      <c r="V14" s="76">
        <v>0.81</v>
      </c>
      <c r="W14" s="76">
        <v>0.82</v>
      </c>
      <c r="X14" s="76">
        <v>0.83</v>
      </c>
      <c r="Y14" s="255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7"/>
      <c r="AO14" s="40">
        <v>10</v>
      </c>
    </row>
    <row r="15" spans="1:41" ht="48" customHeight="1" x14ac:dyDescent="0.25">
      <c r="A15" s="101" t="s">
        <v>103</v>
      </c>
      <c r="B15" s="17" t="s">
        <v>21</v>
      </c>
      <c r="C15" s="170" t="s">
        <v>41</v>
      </c>
      <c r="D15" s="82">
        <v>0.75</v>
      </c>
      <c r="E15" s="82" t="s">
        <v>5</v>
      </c>
      <c r="F15" s="83">
        <v>0.75</v>
      </c>
      <c r="G15" s="75">
        <v>0.77500000000000002</v>
      </c>
      <c r="H15" s="83">
        <v>0.79500000000000004</v>
      </c>
      <c r="I15" s="75">
        <v>0.82499999999999996</v>
      </c>
      <c r="J15" s="83">
        <v>0.84499999999999997</v>
      </c>
      <c r="K15" s="75">
        <v>0.875</v>
      </c>
      <c r="L15" s="83">
        <v>0.89500000000000002</v>
      </c>
      <c r="M15" s="75">
        <v>0.92500000000000004</v>
      </c>
      <c r="N15" s="83">
        <v>0.94499999999999995</v>
      </c>
      <c r="O15" s="75">
        <v>0.97499999999999998</v>
      </c>
      <c r="P15" s="83">
        <v>0.995</v>
      </c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165">
        <v>6</v>
      </c>
    </row>
    <row r="16" spans="1:41" ht="24" customHeight="1" x14ac:dyDescent="0.25">
      <c r="A16" s="223" t="s">
        <v>22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</row>
    <row r="17" spans="1:41" ht="33" x14ac:dyDescent="0.25">
      <c r="A17" s="14" t="s">
        <v>0</v>
      </c>
      <c r="B17" s="14" t="s">
        <v>1</v>
      </c>
      <c r="C17" s="14" t="s">
        <v>39</v>
      </c>
      <c r="D17" s="85" t="s">
        <v>107</v>
      </c>
      <c r="E17" s="2">
        <v>0</v>
      </c>
      <c r="F17" s="2">
        <v>1</v>
      </c>
      <c r="G17" s="2">
        <v>1.5</v>
      </c>
      <c r="H17" s="3">
        <v>2</v>
      </c>
      <c r="I17" s="3">
        <v>2.5</v>
      </c>
      <c r="J17" s="3">
        <v>3</v>
      </c>
      <c r="K17" s="3">
        <v>3.5</v>
      </c>
      <c r="L17" s="3">
        <v>4</v>
      </c>
      <c r="M17" s="3">
        <v>4.5</v>
      </c>
      <c r="N17" s="3">
        <v>5</v>
      </c>
      <c r="O17" s="3">
        <v>5.5</v>
      </c>
      <c r="P17" s="3">
        <v>6</v>
      </c>
      <c r="Q17" s="3">
        <v>6.5</v>
      </c>
      <c r="R17" s="3">
        <v>7</v>
      </c>
      <c r="S17" s="3">
        <v>7.5</v>
      </c>
      <c r="T17" s="3">
        <v>8</v>
      </c>
      <c r="U17" s="3">
        <v>8.5</v>
      </c>
      <c r="V17" s="3">
        <v>9</v>
      </c>
      <c r="W17" s="3">
        <v>9.5</v>
      </c>
      <c r="X17" s="3">
        <v>10</v>
      </c>
      <c r="Y17" s="3">
        <v>10.5</v>
      </c>
      <c r="Z17" s="3">
        <v>11</v>
      </c>
      <c r="AA17" s="3">
        <v>11.5</v>
      </c>
      <c r="AB17" s="3">
        <v>12</v>
      </c>
      <c r="AC17" s="3">
        <v>12.5</v>
      </c>
      <c r="AD17" s="3">
        <v>13</v>
      </c>
      <c r="AE17" s="3">
        <v>13.5</v>
      </c>
      <c r="AF17" s="3">
        <v>14</v>
      </c>
      <c r="AG17" s="3">
        <v>14.5</v>
      </c>
      <c r="AH17" s="3">
        <v>15</v>
      </c>
      <c r="AI17" s="3">
        <v>15.5</v>
      </c>
      <c r="AJ17" s="3">
        <v>16</v>
      </c>
      <c r="AK17" s="3">
        <v>16.5</v>
      </c>
      <c r="AL17" s="3">
        <v>17</v>
      </c>
      <c r="AM17" s="3">
        <v>17.5</v>
      </c>
      <c r="AN17" s="4">
        <v>18</v>
      </c>
      <c r="AO17" s="1" t="s">
        <v>106</v>
      </c>
    </row>
    <row r="18" spans="1:41" ht="48.75" customHeight="1" x14ac:dyDescent="0.25">
      <c r="A18" s="89" t="s">
        <v>105</v>
      </c>
      <c r="B18" s="17" t="s">
        <v>104</v>
      </c>
      <c r="C18" s="170" t="s">
        <v>41</v>
      </c>
      <c r="D18" s="10">
        <v>0.75</v>
      </c>
      <c r="E18" s="10" t="s">
        <v>19</v>
      </c>
      <c r="F18" s="46">
        <v>0.7</v>
      </c>
      <c r="G18" s="43">
        <v>0.71499999999999997</v>
      </c>
      <c r="H18" s="46">
        <v>0.72499999999999998</v>
      </c>
      <c r="I18" s="43">
        <v>0.73499999999999999</v>
      </c>
      <c r="J18" s="46" t="s">
        <v>23</v>
      </c>
      <c r="K18" s="43">
        <v>0.755</v>
      </c>
      <c r="L18" s="46" t="s">
        <v>51</v>
      </c>
      <c r="M18" s="43">
        <v>0.77500000000000002</v>
      </c>
      <c r="N18" s="46">
        <v>0.78500000000000003</v>
      </c>
      <c r="O18" s="43">
        <v>0.79500000000000004</v>
      </c>
      <c r="P18" s="46" t="s">
        <v>52</v>
      </c>
      <c r="Q18" s="43">
        <v>0.81499999999999995</v>
      </c>
      <c r="R18" s="46" t="s">
        <v>53</v>
      </c>
      <c r="S18" s="43">
        <v>0.83499999999999996</v>
      </c>
      <c r="T18" s="46">
        <v>0.84499999999999997</v>
      </c>
      <c r="U18" s="43">
        <v>0.85499999999999998</v>
      </c>
      <c r="V18" s="46" t="s">
        <v>54</v>
      </c>
      <c r="W18" s="43">
        <v>0.875</v>
      </c>
      <c r="X18" s="47">
        <v>0.88500000000000001</v>
      </c>
      <c r="Y18" s="43">
        <v>0.89500000000000002</v>
      </c>
      <c r="Z18" s="47">
        <v>0.90500000000000003</v>
      </c>
      <c r="AA18" s="43">
        <v>0.91500000000000004</v>
      </c>
      <c r="AB18" s="47">
        <v>0.92500000000000004</v>
      </c>
      <c r="AC18" s="43">
        <v>0.93500000000000005</v>
      </c>
      <c r="AD18" s="48">
        <v>0.94499999999999995</v>
      </c>
      <c r="AE18" s="43">
        <v>0.95499999999999996</v>
      </c>
      <c r="AF18" s="49">
        <v>0.96499999999999997</v>
      </c>
      <c r="AG18" s="251"/>
      <c r="AH18" s="252"/>
      <c r="AI18" s="252"/>
      <c r="AJ18" s="252"/>
      <c r="AK18" s="252"/>
      <c r="AL18" s="252"/>
      <c r="AM18" s="252"/>
      <c r="AN18" s="253"/>
      <c r="AO18" s="164">
        <v>14</v>
      </c>
    </row>
    <row r="19" spans="1:41" ht="20.25" x14ac:dyDescent="0.25">
      <c r="A19" s="226" t="s">
        <v>27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</row>
    <row r="20" spans="1:41" ht="33" x14ac:dyDescent="0.25">
      <c r="A20" s="14" t="s">
        <v>0</v>
      </c>
      <c r="B20" s="14" t="s">
        <v>1</v>
      </c>
      <c r="C20" s="14" t="s">
        <v>39</v>
      </c>
      <c r="D20" s="85" t="s">
        <v>107</v>
      </c>
      <c r="E20" s="2">
        <v>0</v>
      </c>
      <c r="F20" s="2">
        <v>1</v>
      </c>
      <c r="G20" s="2">
        <v>1.5</v>
      </c>
      <c r="H20" s="3">
        <v>2</v>
      </c>
      <c r="I20" s="3">
        <v>2.5</v>
      </c>
      <c r="J20" s="3">
        <v>3</v>
      </c>
      <c r="K20" s="3">
        <v>3.5</v>
      </c>
      <c r="L20" s="3">
        <v>4</v>
      </c>
      <c r="M20" s="3">
        <v>4.5</v>
      </c>
      <c r="N20" s="3">
        <v>5</v>
      </c>
      <c r="O20" s="3">
        <v>5.5</v>
      </c>
      <c r="P20" s="3">
        <v>6</v>
      </c>
      <c r="Q20" s="3">
        <v>6.5</v>
      </c>
      <c r="R20" s="3">
        <v>7</v>
      </c>
      <c r="S20" s="3">
        <v>7.5</v>
      </c>
      <c r="T20" s="3">
        <v>8</v>
      </c>
      <c r="U20" s="3">
        <v>8.5</v>
      </c>
      <c r="V20" s="3">
        <v>9</v>
      </c>
      <c r="W20" s="3">
        <v>9.5</v>
      </c>
      <c r="X20" s="3">
        <v>10</v>
      </c>
      <c r="Y20" s="3">
        <v>10.5</v>
      </c>
      <c r="Z20" s="3">
        <v>11</v>
      </c>
      <c r="AA20" s="3">
        <v>11.5</v>
      </c>
      <c r="AB20" s="3">
        <v>12</v>
      </c>
      <c r="AC20" s="3">
        <v>12.5</v>
      </c>
      <c r="AD20" s="3">
        <v>13</v>
      </c>
      <c r="AE20" s="3">
        <v>13.5</v>
      </c>
      <c r="AF20" s="3">
        <v>14</v>
      </c>
      <c r="AG20" s="3">
        <v>14.5</v>
      </c>
      <c r="AH20" s="3">
        <v>15</v>
      </c>
      <c r="AI20" s="3">
        <v>15.5</v>
      </c>
      <c r="AJ20" s="3">
        <v>16</v>
      </c>
      <c r="AK20" s="3">
        <v>16.5</v>
      </c>
      <c r="AL20" s="3">
        <v>17</v>
      </c>
      <c r="AM20" s="3">
        <v>17.5</v>
      </c>
      <c r="AN20" s="4">
        <v>18</v>
      </c>
      <c r="AO20" s="1" t="s">
        <v>106</v>
      </c>
    </row>
    <row r="21" spans="1:41" ht="59.25" customHeight="1" x14ac:dyDescent="0.25">
      <c r="A21" s="101" t="s">
        <v>27</v>
      </c>
      <c r="B21" s="140" t="s">
        <v>100</v>
      </c>
      <c r="C21" s="170" t="s">
        <v>41</v>
      </c>
      <c r="D21" s="8" t="s">
        <v>25</v>
      </c>
      <c r="E21" s="10" t="s">
        <v>28</v>
      </c>
      <c r="F21" s="141" t="s">
        <v>29</v>
      </c>
      <c r="G21" s="142"/>
      <c r="H21" s="248" t="s">
        <v>101</v>
      </c>
      <c r="I21" s="249"/>
      <c r="J21" s="249"/>
      <c r="K21" s="249"/>
      <c r="L21" s="249"/>
      <c r="M21" s="249"/>
      <c r="N21" s="249"/>
      <c r="O21" s="249"/>
      <c r="P21" s="249"/>
      <c r="Q21" s="250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64">
        <v>1</v>
      </c>
    </row>
    <row r="22" spans="1:41" ht="47.25" customHeight="1" x14ac:dyDescent="0.25">
      <c r="A22" s="101" t="s">
        <v>27</v>
      </c>
      <c r="B22" s="140" t="s">
        <v>30</v>
      </c>
      <c r="C22" s="170" t="s">
        <v>41</v>
      </c>
      <c r="D22" s="8" t="s">
        <v>25</v>
      </c>
      <c r="E22" s="10" t="s">
        <v>28</v>
      </c>
      <c r="F22" s="141" t="s">
        <v>29</v>
      </c>
      <c r="G22" s="141"/>
      <c r="H22" s="141"/>
      <c r="I22" s="141"/>
      <c r="J22" s="141"/>
      <c r="K22" s="141"/>
      <c r="L22" s="141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4"/>
      <c r="AE22" s="145"/>
      <c r="AF22" s="145"/>
      <c r="AG22" s="145"/>
      <c r="AH22" s="146"/>
      <c r="AI22" s="147"/>
      <c r="AJ22" s="147"/>
      <c r="AK22" s="147"/>
      <c r="AL22" s="147"/>
      <c r="AM22" s="147"/>
      <c r="AN22" s="148"/>
      <c r="AO22" s="164">
        <f t="shared" ref="AO22:AO24" si="0">COUNTA($F22:$AH22)</f>
        <v>1</v>
      </c>
    </row>
    <row r="23" spans="1:41" ht="60" customHeight="1" x14ac:dyDescent="0.25">
      <c r="A23" s="101" t="s">
        <v>27</v>
      </c>
      <c r="B23" s="140" t="s">
        <v>31</v>
      </c>
      <c r="C23" s="170" t="s">
        <v>41</v>
      </c>
      <c r="D23" s="8" t="s">
        <v>25</v>
      </c>
      <c r="E23" s="10" t="s">
        <v>28</v>
      </c>
      <c r="F23" s="141" t="s">
        <v>29</v>
      </c>
      <c r="G23" s="141"/>
      <c r="H23" s="141"/>
      <c r="I23" s="141"/>
      <c r="J23" s="141"/>
      <c r="K23" s="141"/>
      <c r="L23" s="141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4"/>
      <c r="AE23" s="145"/>
      <c r="AF23" s="145"/>
      <c r="AG23" s="145"/>
      <c r="AH23" s="146"/>
      <c r="AI23" s="147"/>
      <c r="AJ23" s="147"/>
      <c r="AK23" s="147"/>
      <c r="AL23" s="147"/>
      <c r="AM23" s="147"/>
      <c r="AN23" s="148"/>
      <c r="AO23" s="164">
        <f t="shared" si="0"/>
        <v>1</v>
      </c>
    </row>
    <row r="24" spans="1:41" ht="48" customHeight="1" x14ac:dyDescent="0.25">
      <c r="A24" s="101" t="s">
        <v>27</v>
      </c>
      <c r="B24" s="140" t="s">
        <v>32</v>
      </c>
      <c r="C24" s="170" t="s">
        <v>41</v>
      </c>
      <c r="D24" s="8" t="s">
        <v>25</v>
      </c>
      <c r="E24" s="149" t="s">
        <v>28</v>
      </c>
      <c r="F24" s="150" t="s">
        <v>29</v>
      </c>
      <c r="G24" s="150"/>
      <c r="H24" s="150"/>
      <c r="I24" s="150"/>
      <c r="J24" s="150"/>
      <c r="K24" s="150"/>
      <c r="L24" s="150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2"/>
      <c r="AD24" s="145"/>
      <c r="AE24" s="145"/>
      <c r="AF24" s="145"/>
      <c r="AG24" s="145"/>
      <c r="AH24" s="146"/>
      <c r="AI24" s="147"/>
      <c r="AJ24" s="147"/>
      <c r="AK24" s="147"/>
      <c r="AL24" s="147"/>
      <c r="AM24" s="147"/>
      <c r="AN24" s="148"/>
      <c r="AO24" s="164">
        <f t="shared" si="0"/>
        <v>1</v>
      </c>
    </row>
    <row r="25" spans="1:41" ht="20.25" x14ac:dyDescent="0.25">
      <c r="A25" s="235" t="s">
        <v>33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</row>
    <row r="26" spans="1:41" ht="60.75" customHeight="1" x14ac:dyDescent="0.25">
      <c r="A26" s="101" t="s">
        <v>34</v>
      </c>
      <c r="B26" s="140" t="s">
        <v>35</v>
      </c>
      <c r="C26" s="170" t="s">
        <v>41</v>
      </c>
      <c r="D26" s="8" t="s">
        <v>25</v>
      </c>
      <c r="E26" s="153" t="s">
        <v>36</v>
      </c>
      <c r="F26" s="11">
        <v>0</v>
      </c>
      <c r="G26" s="154"/>
      <c r="H26" s="153" t="s">
        <v>37</v>
      </c>
      <c r="I26" s="155">
        <v>-2.5</v>
      </c>
      <c r="J26" s="156"/>
      <c r="K26" s="153" t="s">
        <v>38</v>
      </c>
      <c r="L26" s="11">
        <v>-5</v>
      </c>
      <c r="M26" s="153"/>
      <c r="N26" s="13"/>
      <c r="O26" s="13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9"/>
      <c r="AD26" s="159"/>
      <c r="AE26" s="159"/>
      <c r="AF26" s="159"/>
      <c r="AG26" s="159"/>
      <c r="AH26" s="160"/>
      <c r="AI26" s="161"/>
      <c r="AJ26" s="161"/>
      <c r="AK26" s="161"/>
      <c r="AL26" s="161"/>
      <c r="AM26" s="161"/>
      <c r="AN26" s="162"/>
      <c r="AO26" s="163">
        <v>0</v>
      </c>
    </row>
    <row r="27" spans="1:41" ht="57" x14ac:dyDescent="0.25">
      <c r="A27" s="101" t="s">
        <v>119</v>
      </c>
      <c r="B27" s="140" t="s">
        <v>120</v>
      </c>
      <c r="C27" s="170" t="s">
        <v>41</v>
      </c>
      <c r="D27" s="8" t="s">
        <v>25</v>
      </c>
      <c r="E27" s="153" t="s">
        <v>121</v>
      </c>
      <c r="F27" s="11">
        <v>0</v>
      </c>
      <c r="G27" s="154"/>
      <c r="H27" s="153"/>
      <c r="I27" s="155"/>
      <c r="J27" s="156"/>
      <c r="K27" s="153" t="s">
        <v>122</v>
      </c>
      <c r="L27" s="11">
        <v>-5</v>
      </c>
      <c r="M27" s="153"/>
      <c r="N27" s="13"/>
      <c r="O27" s="13"/>
      <c r="P27" s="157"/>
      <c r="Q27" s="157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9"/>
      <c r="AD27" s="159"/>
      <c r="AE27" s="159"/>
      <c r="AF27" s="159"/>
      <c r="AG27" s="159"/>
      <c r="AH27" s="160"/>
      <c r="AI27" s="161"/>
      <c r="AJ27" s="161"/>
      <c r="AK27" s="161"/>
      <c r="AL27" s="161"/>
      <c r="AM27" s="161"/>
      <c r="AN27" s="162"/>
      <c r="AO27" s="163">
        <v>0</v>
      </c>
    </row>
    <row r="28" spans="1:41" ht="18" x14ac:dyDescent="0.25">
      <c r="AL28" s="173" t="s">
        <v>108</v>
      </c>
      <c r="AO28" s="166">
        <f>SUM(AO3:AO27)</f>
        <v>79</v>
      </c>
    </row>
  </sheetData>
  <mergeCells count="15">
    <mergeCell ref="A1:AO1"/>
    <mergeCell ref="A4:AO4"/>
    <mergeCell ref="A10:AO10"/>
    <mergeCell ref="A16:AO16"/>
    <mergeCell ref="A19:AO19"/>
    <mergeCell ref="A25:AO25"/>
    <mergeCell ref="H21:Q21"/>
    <mergeCell ref="AG18:AN18"/>
    <mergeCell ref="Q15:AN15"/>
    <mergeCell ref="Y14:AN14"/>
    <mergeCell ref="Q12:AN12"/>
    <mergeCell ref="AC13:AN13"/>
    <mergeCell ref="S9:AN9"/>
    <mergeCell ref="O6:AN6"/>
    <mergeCell ref="E7:AO7"/>
  </mergeCells>
  <pageMargins left="0.25" right="0.25" top="0.75" bottom="0.75" header="0.3" footer="0.3"/>
  <pageSetup paperSize="5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136C-6FB0-4507-A5E4-28E892875C03}">
  <dimension ref="A1:AO30"/>
  <sheetViews>
    <sheetView topLeftCell="A25" zoomScale="80" zoomScaleNormal="80" workbookViewId="0">
      <selection activeCell="A29" sqref="A29"/>
    </sheetView>
  </sheetViews>
  <sheetFormatPr defaultRowHeight="15" x14ac:dyDescent="0.25"/>
  <cols>
    <col min="1" max="1" width="31.85546875" style="94" customWidth="1"/>
    <col min="2" max="2" width="48.85546875" style="94" customWidth="1"/>
    <col min="3" max="3" width="14.28515625" style="94" customWidth="1"/>
    <col min="4" max="4" width="15.140625" customWidth="1"/>
    <col min="5" max="5" width="10.85546875" customWidth="1"/>
    <col min="6" max="6" width="11.85546875" customWidth="1"/>
    <col min="7" max="7" width="9.28515625" bestFit="1" customWidth="1"/>
    <col min="8" max="8" width="11.5703125" customWidth="1"/>
    <col min="9" max="9" width="11.85546875" customWidth="1"/>
    <col min="11" max="11" width="11" customWidth="1"/>
    <col min="12" max="12" width="10.5703125" customWidth="1"/>
    <col min="13" max="13" width="9.28515625" bestFit="1" customWidth="1"/>
    <col min="14" max="14" width="10.5703125" customWidth="1"/>
    <col min="15" max="15" width="11.28515625" customWidth="1"/>
    <col min="16" max="16" width="9.28515625" bestFit="1" customWidth="1"/>
    <col min="17" max="17" width="11.5703125" customWidth="1"/>
    <col min="18" max="18" width="10.5703125" customWidth="1"/>
    <col min="19" max="19" width="10.85546875" customWidth="1"/>
    <col min="20" max="20" width="11.5703125" customWidth="1"/>
    <col min="21" max="21" width="11.7109375" customWidth="1"/>
    <col min="23" max="23" width="12" customWidth="1"/>
    <col min="24" max="24" width="11.28515625" bestFit="1" customWidth="1"/>
    <col min="25" max="25" width="10.85546875" customWidth="1"/>
    <col min="26" max="26" width="11.5703125" customWidth="1"/>
    <col min="27" max="27" width="12.85546875" customWidth="1"/>
    <col min="40" max="40" width="10.42578125" customWidth="1"/>
  </cols>
  <sheetData>
    <row r="1" spans="1:41" ht="20.25" x14ac:dyDescent="0.25">
      <c r="A1" s="223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2"/>
    </row>
    <row r="2" spans="1:41" ht="33" x14ac:dyDescent="0.25">
      <c r="A2" s="14" t="s">
        <v>0</v>
      </c>
      <c r="B2" s="14" t="s">
        <v>1</v>
      </c>
      <c r="C2" s="14" t="s">
        <v>39</v>
      </c>
      <c r="D2" s="85" t="s">
        <v>107</v>
      </c>
      <c r="E2" s="4">
        <v>0</v>
      </c>
      <c r="F2" s="4">
        <v>1</v>
      </c>
      <c r="G2" s="4">
        <v>1.5</v>
      </c>
      <c r="H2" s="4">
        <v>2</v>
      </c>
      <c r="I2" s="4">
        <v>2.5</v>
      </c>
      <c r="J2" s="4">
        <v>3</v>
      </c>
      <c r="K2" s="4">
        <v>3.5</v>
      </c>
      <c r="L2" s="4">
        <v>4</v>
      </c>
      <c r="M2" s="4">
        <v>4.5</v>
      </c>
      <c r="N2" s="4">
        <v>5</v>
      </c>
      <c r="O2" s="4">
        <v>5.5</v>
      </c>
      <c r="P2" s="4">
        <v>6</v>
      </c>
      <c r="Q2" s="4">
        <v>6.5</v>
      </c>
      <c r="R2" s="4">
        <v>7</v>
      </c>
      <c r="S2" s="4">
        <v>7.5</v>
      </c>
      <c r="T2" s="4">
        <v>8</v>
      </c>
      <c r="U2" s="4">
        <v>8.5</v>
      </c>
      <c r="V2" s="4">
        <v>9</v>
      </c>
      <c r="W2" s="4">
        <v>9.5</v>
      </c>
      <c r="X2" s="4">
        <v>10</v>
      </c>
      <c r="Y2" s="4">
        <v>10.5</v>
      </c>
      <c r="Z2" s="4">
        <v>11</v>
      </c>
      <c r="AA2" s="4">
        <v>11.5</v>
      </c>
      <c r="AB2" s="4">
        <v>12</v>
      </c>
      <c r="AC2" s="4">
        <v>12.5</v>
      </c>
      <c r="AD2" s="4">
        <v>13</v>
      </c>
      <c r="AE2" s="4">
        <v>13.5</v>
      </c>
      <c r="AF2" s="4">
        <v>14</v>
      </c>
      <c r="AG2" s="4">
        <v>14.5</v>
      </c>
      <c r="AH2" s="4">
        <v>15</v>
      </c>
      <c r="AI2" s="4">
        <v>15.5</v>
      </c>
      <c r="AJ2" s="4">
        <v>16</v>
      </c>
      <c r="AK2" s="4">
        <v>16.5</v>
      </c>
      <c r="AL2" s="4">
        <v>17</v>
      </c>
      <c r="AM2" s="4">
        <v>17.5</v>
      </c>
      <c r="AN2" s="4">
        <v>18</v>
      </c>
      <c r="AO2" s="1" t="s">
        <v>106</v>
      </c>
    </row>
    <row r="3" spans="1:41" ht="47.25" customHeight="1" x14ac:dyDescent="0.25">
      <c r="A3" s="102" t="s">
        <v>86</v>
      </c>
      <c r="B3" s="175" t="s">
        <v>109</v>
      </c>
      <c r="C3" s="174" t="s">
        <v>41</v>
      </c>
      <c r="D3" s="188">
        <v>0.85</v>
      </c>
      <c r="E3" s="27" t="s">
        <v>20</v>
      </c>
      <c r="F3" s="28">
        <v>0.65</v>
      </c>
      <c r="G3" s="28">
        <v>0.67</v>
      </c>
      <c r="H3" s="28">
        <v>0.69</v>
      </c>
      <c r="I3" s="28">
        <v>0.7</v>
      </c>
      <c r="J3" s="28">
        <v>0.71</v>
      </c>
      <c r="K3" s="28">
        <v>0.72</v>
      </c>
      <c r="L3" s="28">
        <v>0.73</v>
      </c>
      <c r="M3" s="28">
        <v>0.74</v>
      </c>
      <c r="N3" s="28" t="s">
        <v>110</v>
      </c>
      <c r="O3" s="28" t="s">
        <v>111</v>
      </c>
      <c r="P3" s="29">
        <v>0.77</v>
      </c>
      <c r="Q3" s="29">
        <v>0.78</v>
      </c>
      <c r="R3" s="29">
        <v>0.79</v>
      </c>
      <c r="S3" s="29">
        <v>0.8</v>
      </c>
      <c r="T3" s="29">
        <v>0.81</v>
      </c>
      <c r="U3" s="29">
        <v>0.82</v>
      </c>
      <c r="V3" s="29">
        <v>0.83</v>
      </c>
      <c r="W3" s="29">
        <v>0.84</v>
      </c>
      <c r="X3" s="29">
        <v>0.85</v>
      </c>
      <c r="Y3" s="286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8"/>
      <c r="AO3" s="38">
        <v>10</v>
      </c>
    </row>
    <row r="4" spans="1:41" ht="20.25" customHeight="1" x14ac:dyDescent="0.25">
      <c r="A4" s="263" t="s">
        <v>112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</row>
    <row r="5" spans="1:41" ht="33" x14ac:dyDescent="0.25">
      <c r="A5" s="14" t="s">
        <v>0</v>
      </c>
      <c r="B5" s="14" t="s">
        <v>1</v>
      </c>
      <c r="C5" s="14" t="s">
        <v>39</v>
      </c>
      <c r="D5" s="85" t="s">
        <v>107</v>
      </c>
      <c r="E5" s="4">
        <v>0</v>
      </c>
      <c r="F5" s="4">
        <v>1</v>
      </c>
      <c r="G5" s="4">
        <v>1.5</v>
      </c>
      <c r="H5" s="4">
        <v>2</v>
      </c>
      <c r="I5" s="4">
        <v>2.5</v>
      </c>
      <c r="J5" s="4">
        <v>3</v>
      </c>
      <c r="K5" s="4">
        <v>3.5</v>
      </c>
      <c r="L5" s="4">
        <v>4</v>
      </c>
      <c r="M5" s="4">
        <v>4.5</v>
      </c>
      <c r="N5" s="4">
        <v>5</v>
      </c>
      <c r="O5" s="4">
        <v>5.5</v>
      </c>
      <c r="P5" s="4">
        <v>6</v>
      </c>
      <c r="Q5" s="4">
        <v>6.5</v>
      </c>
      <c r="R5" s="4">
        <v>7</v>
      </c>
      <c r="S5" s="4">
        <v>7.5</v>
      </c>
      <c r="T5" s="4">
        <v>8</v>
      </c>
      <c r="U5" s="4">
        <v>8.5</v>
      </c>
      <c r="V5" s="4">
        <v>9</v>
      </c>
      <c r="W5" s="4">
        <v>9.5</v>
      </c>
      <c r="X5" s="4">
        <v>10</v>
      </c>
      <c r="Y5" s="4">
        <v>10.5</v>
      </c>
      <c r="Z5" s="4">
        <v>11</v>
      </c>
      <c r="AA5" s="4">
        <v>11.5</v>
      </c>
      <c r="AB5" s="4">
        <v>12</v>
      </c>
      <c r="AC5" s="4">
        <v>12.5</v>
      </c>
      <c r="AD5" s="4">
        <v>13</v>
      </c>
      <c r="AE5" s="4">
        <v>13.5</v>
      </c>
      <c r="AF5" s="4">
        <v>14</v>
      </c>
      <c r="AG5" s="4">
        <v>14.5</v>
      </c>
      <c r="AH5" s="4">
        <v>15</v>
      </c>
      <c r="AI5" s="4">
        <v>15.5</v>
      </c>
      <c r="AJ5" s="4">
        <v>16</v>
      </c>
      <c r="AK5" s="4">
        <v>16.5</v>
      </c>
      <c r="AL5" s="4">
        <v>17</v>
      </c>
      <c r="AM5" s="4">
        <v>17.5</v>
      </c>
      <c r="AN5" s="4">
        <v>18</v>
      </c>
      <c r="AO5" s="1" t="s">
        <v>106</v>
      </c>
    </row>
    <row r="6" spans="1:41" ht="48" customHeight="1" x14ac:dyDescent="0.25">
      <c r="A6" s="102" t="s">
        <v>88</v>
      </c>
      <c r="B6" s="175" t="s">
        <v>102</v>
      </c>
      <c r="C6" s="21" t="s">
        <v>41</v>
      </c>
      <c r="D6" s="176">
        <v>1</v>
      </c>
      <c r="E6" s="176" t="s">
        <v>42</v>
      </c>
      <c r="F6" s="177"/>
      <c r="G6" s="177" t="s">
        <v>43</v>
      </c>
      <c r="H6" s="177"/>
      <c r="I6" s="177" t="s">
        <v>44</v>
      </c>
      <c r="J6" s="178" t="s">
        <v>45</v>
      </c>
      <c r="K6" s="177"/>
      <c r="L6" s="179"/>
      <c r="M6" s="179"/>
      <c r="N6" s="180">
        <v>1</v>
      </c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38">
        <v>5</v>
      </c>
    </row>
    <row r="7" spans="1:41" ht="20.25" customHeight="1" x14ac:dyDescent="0.25">
      <c r="A7" s="267" t="s">
        <v>7</v>
      </c>
      <c r="B7" s="268"/>
      <c r="C7" s="268"/>
      <c r="D7" s="269"/>
      <c r="E7" s="240" t="s">
        <v>8</v>
      </c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85"/>
    </row>
    <row r="8" spans="1:41" ht="33" x14ac:dyDescent="0.25">
      <c r="A8" s="14" t="s">
        <v>0</v>
      </c>
      <c r="B8" s="14" t="s">
        <v>1</v>
      </c>
      <c r="C8" s="14" t="s">
        <v>39</v>
      </c>
      <c r="D8" s="85" t="s">
        <v>107</v>
      </c>
      <c r="E8" s="4">
        <v>0</v>
      </c>
      <c r="F8" s="4">
        <v>1</v>
      </c>
      <c r="G8" s="4">
        <v>1.5</v>
      </c>
      <c r="H8" s="4">
        <v>2</v>
      </c>
      <c r="I8" s="4">
        <v>2.5</v>
      </c>
      <c r="J8" s="4">
        <v>3</v>
      </c>
      <c r="K8" s="4">
        <v>3.5</v>
      </c>
      <c r="L8" s="4">
        <v>4</v>
      </c>
      <c r="M8" s="4">
        <v>4.5</v>
      </c>
      <c r="N8" s="4">
        <v>5</v>
      </c>
      <c r="O8" s="4">
        <v>5.5</v>
      </c>
      <c r="P8" s="4">
        <v>6</v>
      </c>
      <c r="Q8" s="4">
        <v>6.5</v>
      </c>
      <c r="R8" s="4">
        <v>7</v>
      </c>
      <c r="S8" s="4">
        <v>7.5</v>
      </c>
      <c r="T8" s="4">
        <v>8</v>
      </c>
      <c r="U8" s="4">
        <v>8.5</v>
      </c>
      <c r="V8" s="4">
        <v>9</v>
      </c>
      <c r="W8" s="4">
        <v>9.5</v>
      </c>
      <c r="X8" s="4">
        <v>10</v>
      </c>
      <c r="Y8" s="4">
        <v>10.5</v>
      </c>
      <c r="Z8" s="4">
        <v>11</v>
      </c>
      <c r="AA8" s="4">
        <v>11.5</v>
      </c>
      <c r="AB8" s="4">
        <v>12</v>
      </c>
      <c r="AC8" s="4">
        <v>12.5</v>
      </c>
      <c r="AD8" s="4">
        <v>13</v>
      </c>
      <c r="AE8" s="4">
        <v>13.5</v>
      </c>
      <c r="AF8" s="4">
        <v>14</v>
      </c>
      <c r="AG8" s="4">
        <v>14.5</v>
      </c>
      <c r="AH8" s="4">
        <v>15</v>
      </c>
      <c r="AI8" s="4">
        <v>15.5</v>
      </c>
      <c r="AJ8" s="4">
        <v>16</v>
      </c>
      <c r="AK8" s="4">
        <v>16.5</v>
      </c>
      <c r="AL8" s="4">
        <v>17</v>
      </c>
      <c r="AM8" s="4">
        <v>17.5</v>
      </c>
      <c r="AN8" s="4">
        <v>18</v>
      </c>
      <c r="AO8" s="1" t="s">
        <v>106</v>
      </c>
    </row>
    <row r="9" spans="1:41" ht="53.25" customHeight="1" x14ac:dyDescent="0.25">
      <c r="A9" s="102" t="s">
        <v>89</v>
      </c>
      <c r="B9" s="20" t="s">
        <v>9</v>
      </c>
      <c r="C9" s="21" t="s">
        <v>41</v>
      </c>
      <c r="D9" s="189" t="s">
        <v>15</v>
      </c>
      <c r="E9" s="30" t="s">
        <v>16</v>
      </c>
      <c r="F9" s="39">
        <v>27</v>
      </c>
      <c r="G9" s="33">
        <v>24.5</v>
      </c>
      <c r="H9" s="39">
        <v>22</v>
      </c>
      <c r="I9" s="33">
        <v>19.5</v>
      </c>
      <c r="J9" s="33">
        <v>17</v>
      </c>
      <c r="K9" s="33">
        <v>16.5</v>
      </c>
      <c r="L9" s="33">
        <v>15</v>
      </c>
      <c r="M9" s="33">
        <v>13.5</v>
      </c>
      <c r="N9" s="33">
        <v>12</v>
      </c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38">
        <v>5</v>
      </c>
    </row>
    <row r="10" spans="1:41" ht="20.25" x14ac:dyDescent="0.25">
      <c r="A10" s="223" t="s">
        <v>17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5"/>
    </row>
    <row r="11" spans="1:41" ht="33" x14ac:dyDescent="0.25">
      <c r="A11" s="14" t="s">
        <v>0</v>
      </c>
      <c r="B11" s="14" t="s">
        <v>1</v>
      </c>
      <c r="C11" s="14" t="s">
        <v>39</v>
      </c>
      <c r="D11" s="85" t="s">
        <v>107</v>
      </c>
      <c r="E11" s="4">
        <v>0</v>
      </c>
      <c r="F11" s="4">
        <v>1</v>
      </c>
      <c r="G11" s="4">
        <v>1.5</v>
      </c>
      <c r="H11" s="4">
        <v>2</v>
      </c>
      <c r="I11" s="4">
        <v>2.5</v>
      </c>
      <c r="J11" s="4">
        <v>3</v>
      </c>
      <c r="K11" s="4">
        <v>3.5</v>
      </c>
      <c r="L11" s="4">
        <v>4</v>
      </c>
      <c r="M11" s="4">
        <v>4.5</v>
      </c>
      <c r="N11" s="4">
        <v>5</v>
      </c>
      <c r="O11" s="4">
        <v>5.5</v>
      </c>
      <c r="P11" s="4">
        <v>6</v>
      </c>
      <c r="Q11" s="4">
        <v>6.5</v>
      </c>
      <c r="R11" s="4">
        <v>7</v>
      </c>
      <c r="S11" s="4">
        <v>7.5</v>
      </c>
      <c r="T11" s="4">
        <v>8</v>
      </c>
      <c r="U11" s="4">
        <v>8.5</v>
      </c>
      <c r="V11" s="4">
        <v>9</v>
      </c>
      <c r="W11" s="4">
        <v>9.5</v>
      </c>
      <c r="X11" s="4">
        <v>10</v>
      </c>
      <c r="Y11" s="4">
        <v>10.5</v>
      </c>
      <c r="Z11" s="4">
        <v>11</v>
      </c>
      <c r="AA11" s="4">
        <v>11.5</v>
      </c>
      <c r="AB11" s="4">
        <v>12</v>
      </c>
      <c r="AC11" s="4">
        <v>12.5</v>
      </c>
      <c r="AD11" s="4">
        <v>13</v>
      </c>
      <c r="AE11" s="4">
        <v>13.5</v>
      </c>
      <c r="AF11" s="4">
        <v>14</v>
      </c>
      <c r="AG11" s="4">
        <v>14.5</v>
      </c>
      <c r="AH11" s="4">
        <v>15</v>
      </c>
      <c r="AI11" s="4">
        <v>15.5</v>
      </c>
      <c r="AJ11" s="4">
        <v>16</v>
      </c>
      <c r="AK11" s="4">
        <v>16.5</v>
      </c>
      <c r="AL11" s="4">
        <v>17</v>
      </c>
      <c r="AM11" s="4">
        <v>17.5</v>
      </c>
      <c r="AN11" s="4">
        <v>18</v>
      </c>
      <c r="AO11" s="1" t="s">
        <v>106</v>
      </c>
    </row>
    <row r="12" spans="1:41" ht="45" customHeight="1" x14ac:dyDescent="0.25">
      <c r="A12" s="88" t="s">
        <v>85</v>
      </c>
      <c r="B12" s="184" t="s">
        <v>92</v>
      </c>
      <c r="C12" s="21" t="s">
        <v>41</v>
      </c>
      <c r="D12" s="176">
        <v>0.4</v>
      </c>
      <c r="E12" s="59" t="s">
        <v>64</v>
      </c>
      <c r="F12" s="59" t="s">
        <v>63</v>
      </c>
      <c r="G12" s="59">
        <v>0.1</v>
      </c>
      <c r="H12" s="59" t="s">
        <v>61</v>
      </c>
      <c r="I12" s="59" t="s">
        <v>62</v>
      </c>
      <c r="J12" s="59">
        <v>0.2</v>
      </c>
      <c r="K12" s="59" t="s">
        <v>59</v>
      </c>
      <c r="L12" s="59" t="s">
        <v>60</v>
      </c>
      <c r="M12" s="59">
        <v>0.3</v>
      </c>
      <c r="N12" s="59" t="s">
        <v>57</v>
      </c>
      <c r="O12" s="59" t="s">
        <v>58</v>
      </c>
      <c r="P12" s="60">
        <v>0.4</v>
      </c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185">
        <v>6</v>
      </c>
    </row>
    <row r="13" spans="1:41" ht="44.25" customHeight="1" x14ac:dyDescent="0.25">
      <c r="A13" s="88" t="s">
        <v>93</v>
      </c>
      <c r="B13" s="181" t="s">
        <v>113</v>
      </c>
      <c r="C13" s="182" t="s">
        <v>41</v>
      </c>
      <c r="D13" s="183">
        <v>0.75</v>
      </c>
      <c r="E13" s="67" t="s">
        <v>66</v>
      </c>
      <c r="F13" s="68" t="s">
        <v>67</v>
      </c>
      <c r="G13" s="67">
        <v>9.3799999999999994E-2</v>
      </c>
      <c r="H13" s="70" t="s">
        <v>68</v>
      </c>
      <c r="I13" s="68" t="s">
        <v>71</v>
      </c>
      <c r="J13" s="67">
        <v>0.1875</v>
      </c>
      <c r="K13" s="70" t="s">
        <v>72</v>
      </c>
      <c r="L13" s="68" t="s">
        <v>73</v>
      </c>
      <c r="M13" s="67">
        <v>0.3</v>
      </c>
      <c r="N13" s="70" t="s">
        <v>74</v>
      </c>
      <c r="O13" s="68" t="s">
        <v>77</v>
      </c>
      <c r="P13" s="68">
        <v>0.375</v>
      </c>
      <c r="Q13" s="72" t="s">
        <v>75</v>
      </c>
      <c r="R13" s="72" t="s">
        <v>76</v>
      </c>
      <c r="S13" s="68">
        <v>0.46879999999999999</v>
      </c>
      <c r="T13" s="72" t="s">
        <v>79</v>
      </c>
      <c r="U13" s="72" t="s">
        <v>80</v>
      </c>
      <c r="V13" s="68">
        <v>0.5625</v>
      </c>
      <c r="W13" s="72" t="s">
        <v>81</v>
      </c>
      <c r="X13" s="72" t="s">
        <v>82</v>
      </c>
      <c r="Y13" s="72">
        <v>0.65629999999999999</v>
      </c>
      <c r="Z13" s="72" t="s">
        <v>83</v>
      </c>
      <c r="AA13" s="72" t="s">
        <v>84</v>
      </c>
      <c r="AB13" s="60">
        <v>0.75</v>
      </c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9"/>
      <c r="AO13" s="185">
        <v>12</v>
      </c>
    </row>
    <row r="14" spans="1:41" ht="46.5" customHeight="1" x14ac:dyDescent="0.25">
      <c r="A14" s="88" t="s">
        <v>94</v>
      </c>
      <c r="B14" s="186" t="s">
        <v>18</v>
      </c>
      <c r="C14" s="182" t="s">
        <v>46</v>
      </c>
      <c r="D14" s="95">
        <v>0.75</v>
      </c>
      <c r="E14" s="95" t="s">
        <v>20</v>
      </c>
      <c r="F14" s="96">
        <v>0.65</v>
      </c>
      <c r="G14" s="96">
        <v>0.66</v>
      </c>
      <c r="H14" s="96">
        <v>0.67</v>
      </c>
      <c r="I14" s="96">
        <v>0.68</v>
      </c>
      <c r="J14" s="96">
        <v>0.69</v>
      </c>
      <c r="K14" s="96">
        <v>0.7</v>
      </c>
      <c r="L14" s="96">
        <v>0.71</v>
      </c>
      <c r="M14" s="96">
        <v>0.72</v>
      </c>
      <c r="N14" s="96">
        <v>0.73</v>
      </c>
      <c r="O14" s="97">
        <v>0.74</v>
      </c>
      <c r="P14" s="98">
        <v>0.75</v>
      </c>
      <c r="Q14" s="99">
        <v>0.76</v>
      </c>
      <c r="R14" s="99">
        <v>0.77</v>
      </c>
      <c r="S14" s="99">
        <v>0.78</v>
      </c>
      <c r="T14" s="99">
        <v>0.79</v>
      </c>
      <c r="U14" s="99">
        <v>0.8</v>
      </c>
      <c r="V14" s="99">
        <v>0.81</v>
      </c>
      <c r="W14" s="99">
        <v>0.82</v>
      </c>
      <c r="X14" s="99">
        <v>0.83</v>
      </c>
      <c r="Y14" s="280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2"/>
      <c r="AO14" s="36">
        <v>10</v>
      </c>
    </row>
    <row r="15" spans="1:41" ht="45" customHeight="1" x14ac:dyDescent="0.25">
      <c r="A15" s="101" t="s">
        <v>103</v>
      </c>
      <c r="B15" s="184" t="s">
        <v>21</v>
      </c>
      <c r="C15" s="21" t="s">
        <v>46</v>
      </c>
      <c r="D15" s="59">
        <v>0.75</v>
      </c>
      <c r="E15" s="59" t="s">
        <v>20</v>
      </c>
      <c r="F15" s="77">
        <v>0.65</v>
      </c>
      <c r="G15" s="77">
        <v>0.66</v>
      </c>
      <c r="H15" s="77">
        <v>0.67</v>
      </c>
      <c r="I15" s="77">
        <v>0.68</v>
      </c>
      <c r="J15" s="77">
        <v>0.69</v>
      </c>
      <c r="K15" s="77">
        <v>0.7</v>
      </c>
      <c r="L15" s="77">
        <v>0.71</v>
      </c>
      <c r="M15" s="77">
        <v>0.72</v>
      </c>
      <c r="N15" s="77">
        <v>0.73</v>
      </c>
      <c r="O15" s="78">
        <v>0.74</v>
      </c>
      <c r="P15" s="79">
        <v>0.75</v>
      </c>
      <c r="Q15" s="80">
        <v>0.76</v>
      </c>
      <c r="R15" s="80">
        <v>0.77</v>
      </c>
      <c r="S15" s="80">
        <v>0.78</v>
      </c>
      <c r="T15" s="80">
        <v>0.79</v>
      </c>
      <c r="U15" s="80">
        <v>0.8</v>
      </c>
      <c r="V15" s="80">
        <v>0.81</v>
      </c>
      <c r="W15" s="80">
        <v>0.82</v>
      </c>
      <c r="X15" s="80">
        <v>0.83</v>
      </c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38">
        <v>10</v>
      </c>
    </row>
    <row r="16" spans="1:41" ht="24" customHeight="1" x14ac:dyDescent="0.25">
      <c r="A16" s="223" t="s">
        <v>22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100"/>
    </row>
    <row r="17" spans="1:41" ht="33" x14ac:dyDescent="0.25">
      <c r="A17" s="14" t="s">
        <v>0</v>
      </c>
      <c r="B17" s="14" t="s">
        <v>1</v>
      </c>
      <c r="C17" s="14" t="s">
        <v>39</v>
      </c>
      <c r="D17" s="85" t="s">
        <v>107</v>
      </c>
      <c r="E17" s="2">
        <v>0</v>
      </c>
      <c r="F17" s="2">
        <v>1</v>
      </c>
      <c r="G17" s="2">
        <v>1.5</v>
      </c>
      <c r="H17" s="3">
        <v>2</v>
      </c>
      <c r="I17" s="3">
        <v>2.5</v>
      </c>
      <c r="J17" s="3">
        <v>3</v>
      </c>
      <c r="K17" s="3">
        <v>3.5</v>
      </c>
      <c r="L17" s="3">
        <v>4</v>
      </c>
      <c r="M17" s="3">
        <v>4.5</v>
      </c>
      <c r="N17" s="3">
        <v>5</v>
      </c>
      <c r="O17" s="3">
        <v>5.5</v>
      </c>
      <c r="P17" s="3">
        <v>6</v>
      </c>
      <c r="Q17" s="3">
        <v>6.5</v>
      </c>
      <c r="R17" s="3">
        <v>7</v>
      </c>
      <c r="S17" s="3">
        <v>7.5</v>
      </c>
      <c r="T17" s="3">
        <v>8</v>
      </c>
      <c r="U17" s="3">
        <v>8.5</v>
      </c>
      <c r="V17" s="3">
        <v>9</v>
      </c>
      <c r="W17" s="3">
        <v>9.5</v>
      </c>
      <c r="X17" s="3">
        <v>10</v>
      </c>
      <c r="Y17" s="3">
        <v>10.5</v>
      </c>
      <c r="Z17" s="3">
        <v>11</v>
      </c>
      <c r="AA17" s="3">
        <v>11.5</v>
      </c>
      <c r="AB17" s="3">
        <v>12</v>
      </c>
      <c r="AC17" s="3">
        <v>12.5</v>
      </c>
      <c r="AD17" s="3">
        <v>13</v>
      </c>
      <c r="AE17" s="3">
        <v>13.5</v>
      </c>
      <c r="AF17" s="3">
        <v>14</v>
      </c>
      <c r="AG17" s="3">
        <v>14.5</v>
      </c>
      <c r="AH17" s="3">
        <v>15</v>
      </c>
      <c r="AI17" s="3">
        <v>15.5</v>
      </c>
      <c r="AJ17" s="3">
        <v>16</v>
      </c>
      <c r="AK17" s="3">
        <v>16.5</v>
      </c>
      <c r="AL17" s="3">
        <v>17</v>
      </c>
      <c r="AM17" s="3">
        <v>17.5</v>
      </c>
      <c r="AN17" s="4">
        <v>18</v>
      </c>
      <c r="AO17" s="1" t="s">
        <v>106</v>
      </c>
    </row>
    <row r="18" spans="1:41" ht="49.5" customHeight="1" x14ac:dyDescent="0.25">
      <c r="A18" s="89" t="s">
        <v>105</v>
      </c>
      <c r="B18" s="21" t="s">
        <v>115</v>
      </c>
      <c r="C18" s="21" t="s">
        <v>41</v>
      </c>
      <c r="D18" s="187">
        <v>0.8</v>
      </c>
      <c r="E18" s="34" t="s">
        <v>24</v>
      </c>
      <c r="F18" s="44" t="s">
        <v>55</v>
      </c>
      <c r="G18" s="44">
        <v>0.31</v>
      </c>
      <c r="H18" s="44">
        <v>0.38</v>
      </c>
      <c r="I18" s="44">
        <v>0.45</v>
      </c>
      <c r="J18" s="44">
        <v>0.52</v>
      </c>
      <c r="K18" s="50">
        <v>0.59</v>
      </c>
      <c r="L18" s="44">
        <v>0.66</v>
      </c>
      <c r="M18" s="45">
        <v>0.73</v>
      </c>
      <c r="N18" s="45">
        <v>0.8</v>
      </c>
      <c r="O18" s="274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38">
        <v>5</v>
      </c>
    </row>
    <row r="19" spans="1:41" ht="47.25" customHeight="1" x14ac:dyDescent="0.25">
      <c r="A19" s="89" t="s">
        <v>97</v>
      </c>
      <c r="B19" s="175" t="s">
        <v>114</v>
      </c>
      <c r="C19" s="21" t="s">
        <v>41</v>
      </c>
      <c r="D19" s="187">
        <v>0.9</v>
      </c>
      <c r="E19" s="34" t="s">
        <v>56</v>
      </c>
      <c r="F19" s="190">
        <v>0.82</v>
      </c>
      <c r="G19" s="190">
        <v>0.83</v>
      </c>
      <c r="H19" s="190">
        <v>0.84</v>
      </c>
      <c r="I19" s="190">
        <v>0.85</v>
      </c>
      <c r="J19" s="191">
        <v>0.86</v>
      </c>
      <c r="K19" s="191">
        <v>0.87</v>
      </c>
      <c r="L19" s="191">
        <v>0.88</v>
      </c>
      <c r="M19" s="191">
        <v>0.89</v>
      </c>
      <c r="N19" s="191">
        <v>0.9</v>
      </c>
      <c r="O19" s="191">
        <v>0.91</v>
      </c>
      <c r="P19" s="191">
        <v>0.92</v>
      </c>
      <c r="Q19" s="191">
        <v>0.93</v>
      </c>
      <c r="R19" s="190">
        <v>0.94</v>
      </c>
      <c r="S19" s="190">
        <v>0.95</v>
      </c>
      <c r="T19" s="190">
        <v>0.96</v>
      </c>
      <c r="U19" s="190">
        <v>0.97</v>
      </c>
      <c r="V19" s="190">
        <v>0.98</v>
      </c>
      <c r="W19" s="190">
        <v>0.99</v>
      </c>
      <c r="X19" s="190">
        <v>1</v>
      </c>
      <c r="Y19" s="270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2"/>
      <c r="AO19" s="38">
        <v>10</v>
      </c>
    </row>
    <row r="20" spans="1:41" ht="74.25" customHeight="1" x14ac:dyDescent="0.25">
      <c r="A20" s="102" t="s">
        <v>116</v>
      </c>
      <c r="B20" s="23" t="s">
        <v>117</v>
      </c>
      <c r="C20" s="21" t="s">
        <v>41</v>
      </c>
      <c r="D20" s="187">
        <v>0.15</v>
      </c>
      <c r="E20" s="192"/>
      <c r="F20" s="193"/>
      <c r="G20" s="193"/>
      <c r="H20" s="193"/>
      <c r="I20" s="193"/>
      <c r="J20" s="193"/>
      <c r="K20" s="193"/>
      <c r="L20" s="193"/>
      <c r="M20" s="193"/>
      <c r="N20" s="194" t="s">
        <v>118</v>
      </c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38">
        <v>5</v>
      </c>
    </row>
    <row r="21" spans="1:41" ht="20.25" x14ac:dyDescent="0.25">
      <c r="A21" s="223" t="s">
        <v>27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5"/>
    </row>
    <row r="22" spans="1:41" ht="33" x14ac:dyDescent="0.25">
      <c r="A22" s="14" t="s">
        <v>0</v>
      </c>
      <c r="B22" s="14" t="s">
        <v>1</v>
      </c>
      <c r="C22" s="14" t="s">
        <v>39</v>
      </c>
      <c r="D22" s="85" t="s">
        <v>107</v>
      </c>
      <c r="E22" s="2">
        <v>0</v>
      </c>
      <c r="F22" s="2">
        <v>1</v>
      </c>
      <c r="G22" s="2">
        <v>1.5</v>
      </c>
      <c r="H22" s="3">
        <v>2</v>
      </c>
      <c r="I22" s="3">
        <v>2.5</v>
      </c>
      <c r="J22" s="3">
        <v>3</v>
      </c>
      <c r="K22" s="3">
        <v>3.5</v>
      </c>
      <c r="L22" s="3">
        <v>4</v>
      </c>
      <c r="M22" s="3">
        <v>4.5</v>
      </c>
      <c r="N22" s="3">
        <v>5</v>
      </c>
      <c r="O22" s="3">
        <v>5.5</v>
      </c>
      <c r="P22" s="3">
        <v>6</v>
      </c>
      <c r="Q22" s="3">
        <v>6.5</v>
      </c>
      <c r="R22" s="3">
        <v>7</v>
      </c>
      <c r="S22" s="3">
        <v>7.5</v>
      </c>
      <c r="T22" s="3">
        <v>8</v>
      </c>
      <c r="U22" s="3">
        <v>8.5</v>
      </c>
      <c r="V22" s="3">
        <v>9</v>
      </c>
      <c r="W22" s="3">
        <v>9.5</v>
      </c>
      <c r="X22" s="3">
        <v>10</v>
      </c>
      <c r="Y22" s="3">
        <v>10.5</v>
      </c>
      <c r="Z22" s="3">
        <v>11</v>
      </c>
      <c r="AA22" s="3">
        <v>11.5</v>
      </c>
      <c r="AB22" s="3">
        <v>12</v>
      </c>
      <c r="AC22" s="3">
        <v>12.5</v>
      </c>
      <c r="AD22" s="3">
        <v>13</v>
      </c>
      <c r="AE22" s="3">
        <v>13.5</v>
      </c>
      <c r="AF22" s="3">
        <v>14</v>
      </c>
      <c r="AG22" s="3">
        <v>14.5</v>
      </c>
      <c r="AH22" s="3">
        <v>15</v>
      </c>
      <c r="AI22" s="3">
        <v>15.5</v>
      </c>
      <c r="AJ22" s="3">
        <v>16</v>
      </c>
      <c r="AK22" s="3">
        <v>16.5</v>
      </c>
      <c r="AL22" s="3">
        <v>17</v>
      </c>
      <c r="AM22" s="3">
        <v>17.5</v>
      </c>
      <c r="AN22" s="4">
        <v>18</v>
      </c>
      <c r="AO22" s="1" t="s">
        <v>106</v>
      </c>
    </row>
    <row r="23" spans="1:41" ht="60" customHeight="1" x14ac:dyDescent="0.25">
      <c r="A23" s="101" t="s">
        <v>27</v>
      </c>
      <c r="B23" s="23" t="s">
        <v>100</v>
      </c>
      <c r="C23" s="21" t="s">
        <v>41</v>
      </c>
      <c r="D23" s="30" t="s">
        <v>25</v>
      </c>
      <c r="E23" s="34" t="s">
        <v>28</v>
      </c>
      <c r="F23" s="195" t="s">
        <v>29</v>
      </c>
      <c r="G23" s="196"/>
      <c r="H23" s="264" t="s">
        <v>101</v>
      </c>
      <c r="I23" s="264"/>
      <c r="J23" s="264"/>
      <c r="K23" s="264"/>
      <c r="L23" s="264"/>
      <c r="M23" s="264"/>
      <c r="N23" s="264"/>
      <c r="O23" s="264"/>
      <c r="P23" s="264"/>
      <c r="Q23" s="264"/>
      <c r="R23" s="205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38">
        <v>1</v>
      </c>
    </row>
    <row r="24" spans="1:41" ht="60.75" customHeight="1" x14ac:dyDescent="0.25">
      <c r="A24" s="101" t="s">
        <v>27</v>
      </c>
      <c r="B24" s="23" t="s">
        <v>30</v>
      </c>
      <c r="C24" s="21" t="s">
        <v>41</v>
      </c>
      <c r="D24" s="30" t="s">
        <v>25</v>
      </c>
      <c r="E24" s="34" t="s">
        <v>28</v>
      </c>
      <c r="F24" s="195" t="s">
        <v>29</v>
      </c>
      <c r="G24" s="195"/>
      <c r="H24" s="195"/>
      <c r="I24" s="195"/>
      <c r="J24" s="195"/>
      <c r="K24" s="195"/>
      <c r="L24" s="195"/>
      <c r="M24" s="197"/>
      <c r="N24" s="197"/>
      <c r="O24" s="197"/>
      <c r="P24" s="197"/>
      <c r="Q24" s="197"/>
      <c r="R24" s="206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8"/>
      <c r="AE24" s="199"/>
      <c r="AF24" s="199"/>
      <c r="AG24" s="199"/>
      <c r="AH24" s="200"/>
      <c r="AI24" s="201"/>
      <c r="AJ24" s="201"/>
      <c r="AK24" s="201"/>
      <c r="AL24" s="201"/>
      <c r="AM24" s="201"/>
      <c r="AN24" s="202"/>
      <c r="AO24" s="38">
        <v>1</v>
      </c>
    </row>
    <row r="25" spans="1:41" ht="60" customHeight="1" x14ac:dyDescent="0.25">
      <c r="A25" s="101" t="s">
        <v>27</v>
      </c>
      <c r="B25" s="23" t="s">
        <v>31</v>
      </c>
      <c r="C25" s="21" t="s">
        <v>41</v>
      </c>
      <c r="D25" s="30" t="s">
        <v>25</v>
      </c>
      <c r="E25" s="34" t="s">
        <v>28</v>
      </c>
      <c r="F25" s="195" t="s">
        <v>29</v>
      </c>
      <c r="G25" s="195"/>
      <c r="H25" s="195"/>
      <c r="I25" s="195"/>
      <c r="J25" s="195"/>
      <c r="K25" s="195"/>
      <c r="L25" s="195"/>
      <c r="M25" s="197"/>
      <c r="N25" s="197"/>
      <c r="O25" s="197"/>
      <c r="P25" s="197"/>
      <c r="Q25" s="197"/>
      <c r="R25" s="206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8"/>
      <c r="AE25" s="199"/>
      <c r="AF25" s="199"/>
      <c r="AG25" s="199"/>
      <c r="AH25" s="200"/>
      <c r="AI25" s="201"/>
      <c r="AJ25" s="201"/>
      <c r="AK25" s="201"/>
      <c r="AL25" s="201"/>
      <c r="AM25" s="201"/>
      <c r="AN25" s="202"/>
      <c r="AO25" s="38">
        <v>1</v>
      </c>
    </row>
    <row r="26" spans="1:41" ht="51.75" customHeight="1" x14ac:dyDescent="0.25">
      <c r="A26" s="101" t="s">
        <v>27</v>
      </c>
      <c r="B26" s="23" t="s">
        <v>32</v>
      </c>
      <c r="C26" s="21" t="s">
        <v>41</v>
      </c>
      <c r="D26" s="30" t="s">
        <v>25</v>
      </c>
      <c r="E26" s="34" t="s">
        <v>28</v>
      </c>
      <c r="F26" s="195" t="s">
        <v>29</v>
      </c>
      <c r="G26" s="195"/>
      <c r="H26" s="195"/>
      <c r="I26" s="195"/>
      <c r="J26" s="195"/>
      <c r="K26" s="195"/>
      <c r="L26" s="195"/>
      <c r="M26" s="197"/>
      <c r="N26" s="197"/>
      <c r="O26" s="197"/>
      <c r="P26" s="197"/>
      <c r="Q26" s="197"/>
      <c r="R26" s="207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4"/>
      <c r="AD26" s="199"/>
      <c r="AE26" s="199"/>
      <c r="AF26" s="199"/>
      <c r="AG26" s="199"/>
      <c r="AH26" s="200"/>
      <c r="AI26" s="201"/>
      <c r="AJ26" s="201"/>
      <c r="AK26" s="201"/>
      <c r="AL26" s="201"/>
      <c r="AM26" s="201"/>
      <c r="AN26" s="202"/>
      <c r="AO26" s="38">
        <v>1</v>
      </c>
    </row>
    <row r="27" spans="1:41" ht="20.25" x14ac:dyDescent="0.25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6"/>
    </row>
    <row r="28" spans="1:41" ht="64.5" customHeight="1" x14ac:dyDescent="0.25">
      <c r="A28" s="209" t="s">
        <v>34</v>
      </c>
      <c r="B28" s="23" t="s">
        <v>35</v>
      </c>
      <c r="C28" s="174" t="s">
        <v>41</v>
      </c>
      <c r="D28" s="30" t="s">
        <v>25</v>
      </c>
      <c r="E28" s="210" t="s">
        <v>36</v>
      </c>
      <c r="F28" s="211">
        <v>0</v>
      </c>
      <c r="G28" s="212"/>
      <c r="H28" s="210" t="s">
        <v>37</v>
      </c>
      <c r="I28" s="213">
        <v>-2.5</v>
      </c>
      <c r="J28" s="214"/>
      <c r="K28" s="210" t="s">
        <v>38</v>
      </c>
      <c r="L28" s="211">
        <v>-5</v>
      </c>
      <c r="M28" s="210"/>
      <c r="N28" s="215"/>
      <c r="O28" s="215"/>
      <c r="P28" s="216"/>
      <c r="Q28" s="216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8"/>
      <c r="AD28" s="218"/>
      <c r="AE28" s="218"/>
      <c r="AF28" s="218"/>
      <c r="AG28" s="218"/>
      <c r="AH28" s="219"/>
      <c r="AI28" s="220"/>
      <c r="AJ28" s="220"/>
      <c r="AK28" s="220"/>
      <c r="AL28" s="220"/>
      <c r="AM28" s="220"/>
      <c r="AN28" s="221"/>
      <c r="AO28" s="38">
        <v>0</v>
      </c>
    </row>
    <row r="29" spans="1:41" ht="57" x14ac:dyDescent="0.25">
      <c r="A29" s="209" t="s">
        <v>119</v>
      </c>
      <c r="B29" s="23" t="s">
        <v>120</v>
      </c>
      <c r="C29" s="21" t="s">
        <v>41</v>
      </c>
      <c r="D29" s="30" t="s">
        <v>25</v>
      </c>
      <c r="E29" s="210" t="s">
        <v>121</v>
      </c>
      <c r="F29" s="211">
        <v>0</v>
      </c>
      <c r="G29" s="212"/>
      <c r="H29" s="210"/>
      <c r="I29" s="213"/>
      <c r="J29" s="214"/>
      <c r="K29" s="210" t="s">
        <v>122</v>
      </c>
      <c r="L29" s="211">
        <v>-5</v>
      </c>
      <c r="M29" s="210"/>
      <c r="N29" s="215"/>
      <c r="O29" s="215"/>
      <c r="P29" s="216"/>
      <c r="Q29" s="216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8"/>
      <c r="AD29" s="218"/>
      <c r="AE29" s="218"/>
      <c r="AF29" s="218"/>
      <c r="AG29" s="218"/>
      <c r="AH29" s="219"/>
      <c r="AI29" s="220"/>
      <c r="AJ29" s="220"/>
      <c r="AK29" s="220"/>
      <c r="AL29" s="220"/>
      <c r="AM29" s="220"/>
      <c r="AN29" s="221"/>
      <c r="AO29" s="38">
        <v>0</v>
      </c>
    </row>
    <row r="30" spans="1:41" ht="18" x14ac:dyDescent="0.25">
      <c r="AL30" s="173" t="s">
        <v>108</v>
      </c>
      <c r="AO30" s="208">
        <f>SUM(AO3:AO29)</f>
        <v>82</v>
      </c>
    </row>
  </sheetData>
  <mergeCells count="19">
    <mergeCell ref="A1:AN1"/>
    <mergeCell ref="A7:D7"/>
    <mergeCell ref="Y19:AN19"/>
    <mergeCell ref="O20:AN20"/>
    <mergeCell ref="O18:AN18"/>
    <mergeCell ref="A16:AN16"/>
    <mergeCell ref="Y15:AN15"/>
    <mergeCell ref="AC13:AN13"/>
    <mergeCell ref="Y14:AN14"/>
    <mergeCell ref="Q12:AN12"/>
    <mergeCell ref="O9:AN9"/>
    <mergeCell ref="O6:AN6"/>
    <mergeCell ref="E7:AO7"/>
    <mergeCell ref="Y3:AN3"/>
    <mergeCell ref="A21:AO21"/>
    <mergeCell ref="A4:AO4"/>
    <mergeCell ref="A10:AO10"/>
    <mergeCell ref="H23:Q23"/>
    <mergeCell ref="A27:AO27"/>
  </mergeCells>
  <pageMargins left="0.25" right="0.25" top="0.75" bottom="0.75" header="0.3" footer="0.3"/>
  <pageSetup paperSize="5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19F11AF0B3D4E96FDAF16DF287E61" ma:contentTypeVersion="12" ma:contentTypeDescription="Create a new document." ma:contentTypeScope="" ma:versionID="8167ad9ca86d77be332623e04133064e">
  <xsd:schema xmlns:xsd="http://www.w3.org/2001/XMLSchema" xmlns:xs="http://www.w3.org/2001/XMLSchema" xmlns:p="http://schemas.microsoft.com/office/2006/metadata/properties" xmlns:ns3="04579428-b119-44f6-8ed2-4302659d2e7b" xmlns:ns4="0aeb3a24-ddd2-47e7-9231-c53a8397bfa2" targetNamespace="http://schemas.microsoft.com/office/2006/metadata/properties" ma:root="true" ma:fieldsID="7ff414f5c6e443b951311f03e8b4b4b3" ns3:_="" ns4:_="">
    <xsd:import namespace="04579428-b119-44f6-8ed2-4302659d2e7b"/>
    <xsd:import namespace="0aeb3a24-ddd2-47e7-9231-c53a8397bf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79428-b119-44f6-8ed2-4302659d2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b3a24-ddd2-47e7-9231-c53a8397bf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C962FD-4EB0-4EA7-A8C2-60FD27ED1DCC}">
  <ds:schemaRefs>
    <ds:schemaRef ds:uri="http://schemas.microsoft.com/office/2006/metadata/properties"/>
    <ds:schemaRef ds:uri="0aeb3a24-ddd2-47e7-9231-c53a8397bfa2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4579428-b119-44f6-8ed2-4302659d2e7b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CA6159-B33F-4104-AD01-25C49398E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27A45-FBA0-4AF2-9A7F-CF4453075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579428-b119-44f6-8ed2-4302659d2e7b"/>
    <ds:schemaRef ds:uri="0aeb3a24-ddd2-47e7-9231-c53a8397bf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HMIS Tool - PSH</vt:lpstr>
      <vt:lpstr>HMIS Tool - TH</vt:lpstr>
      <vt:lpstr>HMIS Tool - RRH</vt:lpstr>
      <vt:lpstr>'HMIS Tool - PSH'!Print_Area</vt:lpstr>
      <vt:lpstr>'HMIS Tool - RRH'!Print_Area</vt:lpstr>
      <vt:lpstr>'HMIS Tool - 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Coleman</dc:creator>
  <cp:lastModifiedBy>NYC HRA</cp:lastModifiedBy>
  <cp:lastPrinted>2021-11-15T17:54:26Z</cp:lastPrinted>
  <dcterms:created xsi:type="dcterms:W3CDTF">2021-06-01T18:38:36Z</dcterms:created>
  <dcterms:modified xsi:type="dcterms:W3CDTF">2021-12-16T22:38:21Z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0x0101004C219F11AF0B3D4E96FDAF16DF287E61</vt:lpwstr>
  </property>
</Properties>
</file>